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charts/chart6.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esktop-bsklm7a\user\☆栄養士会\☆2023年度\★委託事業\介護予防推進指導者育成事業\☆通いの場\アンケート（全市町集計）\"/>
    </mc:Choice>
  </mc:AlternateContent>
  <xr:revisionPtr revIDLastSave="0" documentId="13_ncr:1_{8754BFCB-B78E-4032-B039-39230BFE5F19}" xr6:coauthVersionLast="47" xr6:coauthVersionMax="47" xr10:uidLastSave="{00000000-0000-0000-0000-000000000000}"/>
  <bookViews>
    <workbookView xWindow="-108" yWindow="-108" windowWidth="23256" windowHeight="12456" activeTab="2" xr2:uid="{00000000-000D-0000-FFFF-FFFF00000000}"/>
  </bookViews>
  <sheets>
    <sheet name="入力シート" sheetId="8" r:id="rId1"/>
    <sheet name="設問 " sheetId="10" r:id="rId2"/>
    <sheet name="グラフ" sheetId="7" r:id="rId3"/>
  </sheets>
  <definedNames>
    <definedName name="_Hlk90683534" localSheetId="1">'設問 '!$A$11</definedName>
    <definedName name="_Hlk90684411" localSheetId="1">'設問 '!$A$26</definedName>
    <definedName name="OLE_LINK1" localSheetId="1">'設問 '!$A$1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2" i="8" l="1"/>
  <c r="F112" i="8"/>
  <c r="E112" i="8"/>
  <c r="D112" i="8"/>
  <c r="C112" i="8"/>
  <c r="B112" i="8"/>
  <c r="J17" i="8" l="1"/>
  <c r="J16" i="8"/>
  <c r="O17" i="8"/>
  <c r="V8" i="7" s="1"/>
  <c r="O16" i="8"/>
  <c r="V7" i="7" s="1"/>
  <c r="O15" i="8"/>
  <c r="V6" i="7" s="1"/>
  <c r="O14" i="8"/>
  <c r="V5" i="7" s="1"/>
  <c r="N17" i="8"/>
  <c r="R49" i="7" s="1"/>
  <c r="N16" i="8"/>
  <c r="R48" i="7" s="1"/>
  <c r="N15" i="8"/>
  <c r="R47" i="7" s="1"/>
  <c r="N14" i="8"/>
  <c r="R46" i="7" s="1"/>
  <c r="M17" i="8"/>
  <c r="R38" i="7" s="1"/>
  <c r="M14" i="8"/>
  <c r="R35" i="7" s="1"/>
  <c r="M16" i="8"/>
  <c r="R37" i="7" s="1"/>
  <c r="M15" i="8"/>
  <c r="R36" i="7" s="1"/>
  <c r="L17" i="8"/>
  <c r="R28" i="7" s="1"/>
  <c r="L16" i="8"/>
  <c r="R27" i="7" s="1"/>
  <c r="L15" i="8"/>
  <c r="R26" i="7" s="1"/>
  <c r="L14" i="8"/>
  <c r="R25" i="7" s="1"/>
  <c r="K17" i="8"/>
  <c r="R18" i="7" s="1"/>
  <c r="K16" i="8"/>
  <c r="R17" i="7" s="1"/>
  <c r="R22" i="7" s="1"/>
  <c r="K15" i="8"/>
  <c r="R16" i="7" s="1"/>
  <c r="K14" i="8"/>
  <c r="R15" i="7" s="1"/>
  <c r="J15" i="8"/>
  <c r="R6" i="7" s="1"/>
  <c r="J14" i="8"/>
  <c r="R52" i="7"/>
  <c r="R51" i="7"/>
  <c r="R50" i="7"/>
  <c r="R43" i="7" l="1"/>
  <c r="S43" i="7" s="1"/>
  <c r="J18" i="8"/>
  <c r="R1" i="7" s="1"/>
  <c r="S40" i="7" s="1"/>
  <c r="R5" i="7"/>
  <c r="V12" i="7"/>
  <c r="W5" i="7"/>
  <c r="R53" i="7"/>
  <c r="S53" i="7" s="1"/>
  <c r="S35" i="7"/>
  <c r="R32" i="7"/>
  <c r="K18" i="8"/>
  <c r="O18" i="8"/>
  <c r="N18" i="8"/>
  <c r="M18" i="8"/>
  <c r="L18" i="8"/>
  <c r="S29" i="7" l="1"/>
  <c r="S27" i="7"/>
  <c r="S18" i="7"/>
  <c r="S48" i="7"/>
  <c r="S30" i="7"/>
  <c r="S46" i="7"/>
  <c r="W8" i="7"/>
  <c r="W7" i="7"/>
  <c r="S51" i="7"/>
  <c r="S39" i="7"/>
  <c r="S17" i="7"/>
  <c r="S42" i="7"/>
  <c r="S49" i="7"/>
  <c r="S32" i="7"/>
  <c r="W6" i="7"/>
  <c r="S41" i="7"/>
  <c r="S37" i="7"/>
  <c r="S50" i="7"/>
  <c r="S52" i="7"/>
  <c r="S47" i="7"/>
  <c r="S36" i="7"/>
  <c r="S16" i="7"/>
  <c r="S38" i="7"/>
  <c r="S28" i="7"/>
  <c r="S6" i="7"/>
  <c r="S26" i="7"/>
  <c r="S25" i="7"/>
  <c r="S31" i="7"/>
  <c r="S15" i="7"/>
  <c r="S22" i="7" s="1"/>
  <c r="W12" i="7"/>
  <c r="R12" i="7"/>
  <c r="S5" i="7"/>
  <c r="S12" i="7" l="1"/>
</calcChain>
</file>

<file path=xl/sharedStrings.xml><?xml version="1.0" encoding="utf-8"?>
<sst xmlns="http://schemas.openxmlformats.org/spreadsheetml/2006/main" count="196" uniqueCount="186">
  <si>
    <t>設問①</t>
    <rPh sb="0" eb="2">
      <t>セツモン</t>
    </rPh>
    <phoneticPr fontId="2"/>
  </si>
  <si>
    <t>設問②</t>
    <rPh sb="0" eb="2">
      <t>セツモン</t>
    </rPh>
    <phoneticPr fontId="2"/>
  </si>
  <si>
    <t>設問③</t>
    <rPh sb="0" eb="2">
      <t>セツモン</t>
    </rPh>
    <phoneticPr fontId="2"/>
  </si>
  <si>
    <t>設問④</t>
    <rPh sb="0" eb="2">
      <t>セツモン</t>
    </rPh>
    <phoneticPr fontId="2"/>
  </si>
  <si>
    <t>設問⑤</t>
    <rPh sb="0" eb="2">
      <t>セツモン</t>
    </rPh>
    <phoneticPr fontId="2"/>
  </si>
  <si>
    <t>設問⑥</t>
    <rPh sb="0" eb="2">
      <t>セツモン</t>
    </rPh>
    <phoneticPr fontId="2"/>
  </si>
  <si>
    <t>名</t>
    <rPh sb="0" eb="1">
      <t>メイ</t>
    </rPh>
    <phoneticPr fontId="2"/>
  </si>
  <si>
    <t>パーセンテージ</t>
  </si>
  <si>
    <t>パーセンテージ</t>
    <phoneticPr fontId="2"/>
  </si>
  <si>
    <t xml:space="preserve">アンケート集計合計人数 </t>
    <rPh sb="5" eb="7">
      <t>シュウケイ</t>
    </rPh>
    <rPh sb="7" eb="9">
      <t>ゴウケイ</t>
    </rPh>
    <rPh sb="9" eb="11">
      <t>ニンズウ</t>
    </rPh>
    <phoneticPr fontId="2"/>
  </si>
  <si>
    <t>男</t>
    <rPh sb="0" eb="1">
      <t>オトコ</t>
    </rPh>
    <phoneticPr fontId="2"/>
  </si>
  <si>
    <t>女</t>
    <rPh sb="0" eb="1">
      <t>オンナ</t>
    </rPh>
    <phoneticPr fontId="2"/>
  </si>
  <si>
    <t>５０代</t>
    <rPh sb="2" eb="3">
      <t>ダイ</t>
    </rPh>
    <phoneticPr fontId="3"/>
  </si>
  <si>
    <t>６０代</t>
    <rPh sb="2" eb="3">
      <t>ダイ</t>
    </rPh>
    <phoneticPr fontId="3"/>
  </si>
  <si>
    <t>７０代</t>
    <rPh sb="2" eb="3">
      <t>ダイ</t>
    </rPh>
    <phoneticPr fontId="3"/>
  </si>
  <si>
    <t>初めて聞く</t>
    <rPh sb="0" eb="1">
      <t>ハジ</t>
    </rPh>
    <rPh sb="3" eb="4">
      <t>キ</t>
    </rPh>
    <phoneticPr fontId="3"/>
  </si>
  <si>
    <t>覚えていない</t>
    <rPh sb="0" eb="1">
      <t>オボ</t>
    </rPh>
    <phoneticPr fontId="3"/>
  </si>
  <si>
    <t>介護予防事業通いの場でのアンケート集計</t>
    <phoneticPr fontId="2"/>
  </si>
  <si>
    <t>８０代以上</t>
    <rPh sb="2" eb="3">
      <t>ダイ</t>
    </rPh>
    <rPh sb="3" eb="5">
      <t>イジョウ</t>
    </rPh>
    <phoneticPr fontId="3"/>
  </si>
  <si>
    <t>１回食べている</t>
    <rPh sb="1" eb="3">
      <t>カイタ</t>
    </rPh>
    <phoneticPr fontId="3"/>
  </si>
  <si>
    <t>一度聞いたことがある</t>
    <rPh sb="0" eb="3">
      <t>イチドキ</t>
    </rPh>
    <phoneticPr fontId="3"/>
  </si>
  <si>
    <t>何度も聞いたことがある</t>
    <rPh sb="0" eb="2">
      <t>ナンド</t>
    </rPh>
    <rPh sb="3" eb="4">
      <t>キ</t>
    </rPh>
    <phoneticPr fontId="3"/>
  </si>
  <si>
    <t>不安に思うことはない</t>
    <rPh sb="0" eb="2">
      <t>フアン</t>
    </rPh>
    <rPh sb="3" eb="4">
      <t>オモ</t>
    </rPh>
    <phoneticPr fontId="3"/>
  </si>
  <si>
    <t>少し不安に思う</t>
    <rPh sb="0" eb="1">
      <t>スコ</t>
    </rPh>
    <rPh sb="2" eb="4">
      <t>フアン</t>
    </rPh>
    <rPh sb="5" eb="6">
      <t>オモ</t>
    </rPh>
    <phoneticPr fontId="3"/>
  </si>
  <si>
    <t>考えたことはない</t>
    <rPh sb="0" eb="1">
      <t>カンガ</t>
    </rPh>
    <phoneticPr fontId="3"/>
  </si>
  <si>
    <t>不安に思う</t>
    <rPh sb="0" eb="2">
      <t>フアン</t>
    </rPh>
    <rPh sb="3" eb="4">
      <t>オモ</t>
    </rPh>
    <phoneticPr fontId="3"/>
  </si>
  <si>
    <t>３回食べている</t>
    <rPh sb="1" eb="2">
      <t>カイ</t>
    </rPh>
    <rPh sb="2" eb="3">
      <t>タ</t>
    </rPh>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</si>
  <si>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</si>
  <si>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</si>
  <si>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</si>
  <si>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</si>
  <si>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</si>
  <si>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</si>
  <si>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</si>
  <si>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</si>
  <si>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</si>
  <si>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</si>
  <si>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</si>
  <si>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</si>
  <si>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</si>
  <si>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</si>
  <si>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</si>
  <si>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</si>
  <si>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</si>
  <si>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</si>
  <si>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</si>
  <si>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</si>
  <si>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</si>
  <si>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</si>
  <si>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</si>
  <si>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</si>
  <si>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</si>
  <si>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</si>
  <si>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</si>
  <si>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</si>
  <si>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</si>
  <si>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</si>
  <si>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</si>
  <si>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</si>
  <si>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</si>
  <si>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</si>
  <si>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</si>
  <si>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</si>
  <si>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</si>
  <si>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</si>
  <si>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</si>
  <si>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</si>
  <si>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</si>
  <si>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</si>
  <si>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</si>
  <si>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</si>
  <si>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</si>
  <si>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</si>
  <si>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</si>
  <si>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</si>
  <si>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№1</t>
  </si>
  <si>
    <t>№2</t>
  </si>
  <si>
    <t>※入力表</t>
  </si>
  <si>
    <t>項目</t>
  </si>
  <si>
    <t>問1</t>
  </si>
  <si>
    <t>問2</t>
  </si>
  <si>
    <t>問3</t>
  </si>
  <si>
    <t>問4</t>
  </si>
  <si>
    <t>問5</t>
  </si>
  <si>
    <t>問6</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</si>
  <si>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</si>
  <si>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</si>
  <si>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</si>
  <si>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</si>
  <si>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</si>
  <si>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</si>
  <si>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</si>
  <si>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</si>
  <si>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</si>
  <si>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</si>
  <si>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</si>
  <si>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</si>
  <si>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</si>
  <si>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</si>
  <si>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</si>
  <si>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</si>
  <si>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</si>
  <si>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</si>
  <si>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</si>
  <si>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</si>
  <si>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</si>
  <si>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</si>
  <si>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</si>
  <si>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</si>
  <si>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</si>
  <si>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</si>
  <si>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</si>
  <si>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</si>
  <si>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</si>
  <si>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</si>
  <si>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</si>
  <si>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</si>
  <si>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</si>
  <si>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</si>
  <si>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</si>
  <si>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</si>
  <si>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</si>
  <si>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</si>
  <si>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</si>
  <si>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</si>
  <si>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</si>
  <si>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</si>
  <si>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</si>
  <si>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</si>
  <si>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</si>
  <si>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</si>
  <si>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</si>
  <si>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</si>
  <si>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</si>
  <si>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</si>
  <si>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アンケート集計表</t>
    <rPh sb="5" eb="7">
      <t>シュウケイ</t>
    </rPh>
    <rPh sb="7" eb="8">
      <t>ヒョウ</t>
    </rPh>
    <phoneticPr fontId="2"/>
  </si>
  <si>
    <t>回答1</t>
    <rPh sb="0" eb="2">
      <t>カイトウ</t>
    </rPh>
    <phoneticPr fontId="2"/>
  </si>
  <si>
    <t>回答2</t>
    <rPh sb="0" eb="2">
      <t>カイトウ</t>
    </rPh>
    <phoneticPr fontId="2"/>
  </si>
  <si>
    <t>回答3</t>
    <rPh sb="0" eb="2">
      <t>カイトウ</t>
    </rPh>
    <phoneticPr fontId="2"/>
  </si>
  <si>
    <t>回答4</t>
    <rPh sb="0" eb="2">
      <t>カイトウ</t>
    </rPh>
    <phoneticPr fontId="2"/>
  </si>
  <si>
    <t>計</t>
    <rPh sb="0" eb="1">
      <t>ケイ</t>
    </rPh>
    <phoneticPr fontId="2"/>
  </si>
  <si>
    <t>日時：令和　年　月　日(　)</t>
  </si>
  <si>
    <t>会場：　　　　　　　　　　　</t>
  </si>
  <si>
    <t>　　　　　　　　　　　　　　　　　　　　　　　　　　　　　　　　　　　</t>
  </si>
  <si>
    <t>　※下記の問いにお答えください。当てはまる番号に、各１つ〇をつけてください。</t>
  </si>
  <si>
    <t>（１）あなたの性別　</t>
  </si>
  <si>
    <t>（２）現在の年代を教えてください</t>
  </si>
  <si>
    <t>（３）おかずのある食事を、１日に何回食べますか</t>
  </si>
  <si>
    <t>① ３回食べている　　　　　    ② ２回食べている　</t>
  </si>
  <si>
    <t>③ 一度聞いた事がある　    　   ④ 何度も聞いた事がある</t>
  </si>
  <si>
    <t>（５）自分の食生活について、不安に思うことはありますか</t>
  </si>
  <si>
    <t>① 不安に思うことはない　       ② 少し不安に思う　</t>
  </si>
  <si>
    <t>（６）本日の研修の内容についてお聞きします</t>
  </si>
  <si>
    <t>③ あまりよくわからなかった　 　④ わからなかった　</t>
  </si>
  <si>
    <t>介護予防推進指導者研修事業にご参加いただきありがとうございました。</t>
  </si>
  <si>
    <t>今後のフレイル予防・食支援に役立てるために、アンケートにご協力ください。</t>
  </si>
  <si>
    <t>(公社)静岡県栄養士会</t>
  </si>
  <si>
    <t>通いの場　入力シート</t>
    <rPh sb="0" eb="1">
      <t>カヨ</t>
    </rPh>
    <rPh sb="3" eb="4">
      <t>バ</t>
    </rPh>
    <rPh sb="5" eb="7">
      <t>ニュウリョク</t>
    </rPh>
    <phoneticPr fontId="3"/>
  </si>
  <si>
    <t>開催日及び開催場所を記載し、設問ごとに回答番号を入力する。</t>
    <rPh sb="0" eb="3">
      <t>カイサイヒ</t>
    </rPh>
    <rPh sb="3" eb="4">
      <t>オヨ</t>
    </rPh>
    <rPh sb="5" eb="7">
      <t>カイサイ</t>
    </rPh>
    <rPh sb="7" eb="9">
      <t>バショ</t>
    </rPh>
    <rPh sb="10" eb="12">
      <t>キサイ</t>
    </rPh>
    <rPh sb="14" eb="16">
      <t>セツモン</t>
    </rPh>
    <rPh sb="19" eb="21">
      <t>カイトウ</t>
    </rPh>
    <rPh sb="21" eb="23">
      <t>バンゴウ</t>
    </rPh>
    <rPh sb="24" eb="26">
      <t>ニュウリョク</t>
    </rPh>
    <phoneticPr fontId="2"/>
  </si>
  <si>
    <t>開催日</t>
    <rPh sb="0" eb="3">
      <t>カイサイビ</t>
    </rPh>
    <phoneticPr fontId="3"/>
  </si>
  <si>
    <t>開催場所</t>
    <rPh sb="0" eb="4">
      <t>カイサイバショ</t>
    </rPh>
    <phoneticPr fontId="3"/>
  </si>
  <si>
    <t>月</t>
    <rPh sb="0" eb="1">
      <t>ガツ</t>
    </rPh>
    <phoneticPr fontId="3"/>
  </si>
  <si>
    <t>日</t>
    <rPh sb="0" eb="1">
      <t>ニチ</t>
    </rPh>
    <phoneticPr fontId="3"/>
  </si>
  <si>
    <t>解答の番号を半角数字で入力する。回答がない場合は空欄にする。ファイル名を開催市町の名前をいれる。</t>
    <phoneticPr fontId="2"/>
  </si>
  <si>
    <t>（４）3年以内で本日のように管理栄養士から食事に関しての話を聞いた事はありましたか</t>
    <rPh sb="4" eb="7">
      <t>ネンイナイ</t>
    </rPh>
    <phoneticPr fontId="9"/>
  </si>
  <si>
    <t>① 覚えていない　　　　　       ② 初めて聞く</t>
    <phoneticPr fontId="9"/>
  </si>
  <si>
    <t>③ 不安に思う　          　　       ④ 考えたことはない</t>
    <phoneticPr fontId="9"/>
  </si>
  <si>
    <t>① 大変よかった　     　 　       　 ② よかった　</t>
    <phoneticPr fontId="9"/>
  </si>
  <si>
    <t>① ５０代　　② ６０代　　③ ７０代　　④ ８０代以上</t>
    <phoneticPr fontId="9"/>
  </si>
  <si>
    <t>①　男性　　　　②　女性</t>
    <phoneticPr fontId="2"/>
  </si>
  <si>
    <t>③ １回食べている　　  　         ④ 食べたい時に食べている、不定</t>
    <phoneticPr fontId="2"/>
  </si>
  <si>
    <t>２回食べている</t>
    <rPh sb="1" eb="3">
      <t>カイタ</t>
    </rPh>
    <phoneticPr fontId="3"/>
  </si>
  <si>
    <t>食べたい時に食べている、不定</t>
    <rPh sb="0" eb="1">
      <t>タ</t>
    </rPh>
    <rPh sb="4" eb="5">
      <t>トキ</t>
    </rPh>
    <rPh sb="6" eb="7">
      <t>タ</t>
    </rPh>
    <rPh sb="12" eb="14">
      <t>フテイ</t>
    </rPh>
    <phoneticPr fontId="3"/>
  </si>
  <si>
    <t>大変良かった</t>
    <rPh sb="0" eb="2">
      <t>タイヘン</t>
    </rPh>
    <rPh sb="2" eb="3">
      <t>ヨ</t>
    </rPh>
    <phoneticPr fontId="3"/>
  </si>
  <si>
    <t>良かった</t>
    <rPh sb="0" eb="1">
      <t>ヨ</t>
    </rPh>
    <phoneticPr fontId="3"/>
  </si>
  <si>
    <t>あまりよくわからなかった</t>
    <phoneticPr fontId="2"/>
  </si>
  <si>
    <t>わからなかった</t>
    <phoneticPr fontId="2"/>
  </si>
  <si>
    <t>　　　　通いの場における介護予防推進事業アンケート</t>
    <phoneticPr fontId="2"/>
  </si>
  <si>
    <r>
      <t>開催場所：</t>
    </r>
    <r>
      <rPr>
        <b/>
        <sz val="14"/>
        <color rgb="FFFF0000"/>
        <rFont val="ＭＳ Ｐゴシック"/>
        <family val="3"/>
        <charset val="128"/>
      </rPr>
      <t>〇〇市△△会館</t>
    </r>
    <r>
      <rPr>
        <b/>
        <sz val="14"/>
        <rFont val="ＭＳ Ｐゴシック"/>
        <family val="3"/>
        <charset val="128"/>
      </rPr>
      <t>　　</t>
    </r>
    <rPh sb="0" eb="2">
      <t>カイサイ</t>
    </rPh>
    <rPh sb="7" eb="8">
      <t>シ</t>
    </rPh>
    <rPh sb="10" eb="12">
      <t>カイカン</t>
    </rPh>
    <phoneticPr fontId="2"/>
  </si>
  <si>
    <t>回答数</t>
    <rPh sb="0" eb="3">
      <t>カイトウスウ</t>
    </rPh>
    <phoneticPr fontId="2"/>
  </si>
  <si>
    <t>(1) あなたの性別</t>
    <phoneticPr fontId="2"/>
  </si>
  <si>
    <t>（2） あなたの年代は</t>
    <phoneticPr fontId="2"/>
  </si>
  <si>
    <t>(3) おかずのある食事を、１日に何回食べますか</t>
    <phoneticPr fontId="2"/>
  </si>
  <si>
    <t>(4) ３年以内で、本日のように管理栄養士から食事に関してのお話しを聞いたことがありましたか</t>
    <rPh sb="5" eb="6">
      <t>ネン</t>
    </rPh>
    <rPh sb="6" eb="8">
      <t>イナイ</t>
    </rPh>
    <rPh sb="10" eb="12">
      <t>ホンジツ</t>
    </rPh>
    <rPh sb="16" eb="18">
      <t>カンリ</t>
    </rPh>
    <rPh sb="18" eb="21">
      <t>エイヨウシ</t>
    </rPh>
    <rPh sb="23" eb="25">
      <t>ショクジ</t>
    </rPh>
    <rPh sb="26" eb="27">
      <t>カン</t>
    </rPh>
    <rPh sb="31" eb="32">
      <t>ハナ</t>
    </rPh>
    <rPh sb="34" eb="35">
      <t>キ</t>
    </rPh>
    <phoneticPr fontId="2"/>
  </si>
  <si>
    <t>(5) 自分の食生活について、不安に思うことはありますか</t>
    <rPh sb="4" eb="6">
      <t>ジブン</t>
    </rPh>
    <rPh sb="7" eb="10">
      <t>ショクセイカツ</t>
    </rPh>
    <rPh sb="15" eb="17">
      <t>フアン</t>
    </rPh>
    <rPh sb="18" eb="19">
      <t>オモ</t>
    </rPh>
    <phoneticPr fontId="2"/>
  </si>
  <si>
    <t>(6) 本日の研修の内容についておききします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</si>
</sst>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sz val="10"/>
      <color indexed="8"/>
      <name val="ＭＳ Ｐゴシック"/>
      <family val="3"/>
      <charset val="128"/>
    </font>
    <font>
      <b/>
      <sz val="16"/>
      <name val="ＭＳ Ｐゴシック"/>
      <family val="3"/>
      <charset val="128"/>
    </font>
    <font>
      <sz val="20"/>
      <name val="ＭＳ Ｐゴシック"/>
      <family val="3"/>
      <charset val="128"/>
    </font>
    <font>
      <b/>
      <sz val="12"/>
      <color theme="1"/>
      <name val="ＭＳ Ｐゴシック"/>
      <family val="3"/>
      <charset val="128"/>
      <scheme val="minor"/>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b/>
      <sz val="11"/>
      <color theme="1"/>
      <name val="游ゴシック"/>
      <family val="3"/>
      <charset val="128"/>
    </font>
    <font>
      <b/>
      <sz val="12"/>
      <color theme="1"/>
      <name val="游ゴシック"/>
      <family val="3"/>
      <charset val="128"/>
    </font>
    <font>
      <b/>
      <sz val="16"/>
      <color theme="1"/>
      <name val="游ゴシック"/>
      <family val="3"/>
      <charset val="128"/>
    </font>
    <font>
      <sz val="11"/>
      <color indexed="8"/>
      <name val="ＭＳ Ｐゴシック"/>
      <family val="3"/>
      <charset val="128"/>
    </font>
    <font>
      <b/>
      <sz val="14"/>
      <name val="ＭＳ Ｐゴシック"/>
      <family val="3"/>
      <charset val="128"/>
    </font>
    <font>
      <b/>
      <sz val="14"/>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74">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4" fillId="0" borderId="2" xfId="0" applyFont="1" applyBorder="1"/>
    <xf numFmtId="0" fontId="4" fillId="0" borderId="0" xfId="0" applyFont="1"/>
    <xf numFmtId="0" fontId="4" fillId="0" borderId="3" xfId="0" applyFont="1" applyBorder="1"/>
    <xf numFmtId="0" fontId="4" fillId="0" borderId="0" xfId="0" applyFont="1" applyAlignment="1">
      <alignment horizontal="right"/>
    </xf>
    <xf numFmtId="9" fontId="0" fillId="0" borderId="1" xfId="0" applyNumberFormat="1" applyBorder="1" applyAlignment="1">
      <alignment horizontal="center"/>
    </xf>
    <xf numFmtId="0" fontId="4" fillId="0" borderId="0" xfId="0" applyFont="1" applyAlignment="1">
      <alignment horizontal="center"/>
    </xf>
    <xf numFmtId="0" fontId="3" fillId="0" borderId="0" xfId="0" applyFont="1"/>
    <xf numFmtId="9" fontId="0" fillId="0" borderId="0" xfId="0" applyNumberFormat="1" applyAlignment="1">
      <alignment horizontal="center"/>
    </xf>
    <xf numFmtId="0" fontId="6" fillId="0" borderId="0" xfId="0" applyFont="1"/>
    <xf numFmtId="0" fontId="7" fillId="0" borderId="0" xfId="0" applyFont="1"/>
    <xf numFmtId="0" fontId="0" fillId="0" borderId="1" xfId="0" applyBorder="1" applyAlignment="1">
      <alignment horizontal="center" shrinkToFit="1"/>
    </xf>
    <xf numFmtId="0" fontId="0" fillId="0" borderId="4" xfId="0" applyBorder="1"/>
    <xf numFmtId="0" fontId="5" fillId="0" borderId="1" xfId="0" applyFont="1" applyBorder="1" applyAlignment="1">
      <alignment horizontal="left" wrapText="1" readingOrder="1"/>
    </xf>
    <xf numFmtId="0" fontId="0" fillId="0" borderId="1" xfId="0" applyBorder="1" applyAlignment="1">
      <alignment wrapText="1"/>
    </xf>
    <xf numFmtId="0" fontId="0" fillId="0" borderId="1" xfId="0" applyBorder="1" applyAlignment="1">
      <alignment horizontal="left" vertical="center" wrapText="1"/>
    </xf>
    <xf numFmtId="9" fontId="0" fillId="0" borderId="5" xfId="0" applyNumberFormat="1" applyBorder="1" applyAlignment="1">
      <alignment horizontal="center"/>
    </xf>
    <xf numFmtId="0" fontId="0" fillId="0" borderId="6" xfId="0" applyBorder="1" applyAlignment="1">
      <alignment horizontal="left" vertical="center" wrapText="1"/>
    </xf>
    <xf numFmtId="0" fontId="0" fillId="0" borderId="6" xfId="0" applyBorder="1"/>
    <xf numFmtId="0" fontId="0" fillId="0" borderId="1" xfId="0" applyBorder="1" applyAlignment="1">
      <alignment shrinkToFit="1"/>
    </xf>
    <xf numFmtId="9" fontId="0" fillId="0" borderId="1" xfId="0" applyNumberFormat="1" applyBorder="1"/>
    <xf numFmtId="0" fontId="0" fillId="0" borderId="0" xfId="0" applyAlignment="1">
      <alignment wrapText="1"/>
    </xf>
    <xf numFmtId="0" fontId="0" fillId="0" borderId="0" xfId="0" applyAlignment="1">
      <alignment horizontal="center" shrinkToFit="1"/>
    </xf>
    <xf numFmtId="0" fontId="0" fillId="0" borderId="0" xfId="0"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1" xfId="0" applyFont="1" applyBorder="1"/>
    <xf numFmtId="0" fontId="10" fillId="0" borderId="7" xfId="0" applyFont="1" applyBorder="1" applyAlignment="1">
      <alignment horizontal="center"/>
    </xf>
    <xf numFmtId="0" fontId="10" fillId="0" borderId="8" xfId="0" applyFont="1" applyBorder="1" applyAlignment="1">
      <alignment horizontal="center"/>
    </xf>
    <xf numFmtId="0" fontId="11" fillId="2" borderId="8" xfId="0" applyFont="1" applyFill="1" applyBorder="1" applyAlignment="1" applyProtection="1">
      <alignment horizontal="center"/>
      <protection locked="0"/>
    </xf>
    <xf numFmtId="0" fontId="10" fillId="2" borderId="8" xfId="0" applyFont="1" applyFill="1" applyBorder="1" applyAlignment="1" applyProtection="1">
      <alignment horizontal="center"/>
      <protection locked="0"/>
    </xf>
    <xf numFmtId="0" fontId="10" fillId="0" borderId="1" xfId="0" applyFont="1" applyBorder="1" applyAlignment="1">
      <alignment horizontal="center"/>
    </xf>
    <xf numFmtId="0" fontId="10" fillId="0" borderId="1" xfId="0" applyFont="1" applyBorder="1" applyProtection="1">
      <protection locked="0"/>
    </xf>
    <xf numFmtId="0" fontId="10" fillId="0" borderId="1" xfId="0" applyFont="1" applyBorder="1" applyAlignment="1">
      <alignment vertical="center"/>
    </xf>
    <xf numFmtId="0" fontId="1" fillId="0" borderId="0" xfId="1">
      <alignment vertical="center"/>
    </xf>
    <xf numFmtId="0" fontId="8" fillId="0" borderId="0" xfId="1" applyFont="1">
      <alignment vertical="center"/>
    </xf>
    <xf numFmtId="0" fontId="12" fillId="0" borderId="12" xfId="1" applyFont="1" applyBorder="1">
      <alignment vertical="center"/>
    </xf>
    <xf numFmtId="0" fontId="12" fillId="0" borderId="13" xfId="1" applyFont="1" applyBorder="1">
      <alignment vertical="center"/>
    </xf>
    <xf numFmtId="0" fontId="13" fillId="0" borderId="12" xfId="1" applyFont="1" applyBorder="1">
      <alignment vertical="center"/>
    </xf>
    <xf numFmtId="0" fontId="13" fillId="0" borderId="13"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4" xfId="1" applyFont="1" applyBorder="1" applyAlignment="1">
      <alignment horizontal="right" vertical="center"/>
    </xf>
    <xf numFmtId="0" fontId="14" fillId="0" borderId="12" xfId="1" applyFont="1" applyBorder="1" applyAlignment="1">
      <alignment horizontal="right" vertical="center"/>
    </xf>
    <xf numFmtId="0" fontId="12" fillId="0" borderId="15" xfId="1" applyFont="1" applyBorder="1">
      <alignment vertical="center"/>
    </xf>
    <xf numFmtId="0" fontId="12" fillId="0" borderId="16" xfId="1" applyFont="1" applyBorder="1">
      <alignment vertical="center"/>
    </xf>
    <xf numFmtId="0" fontId="12" fillId="0" borderId="17" xfId="1" applyFont="1" applyBorder="1">
      <alignment vertical="center"/>
    </xf>
    <xf numFmtId="0" fontId="14" fillId="0" borderId="12" xfId="1" applyFont="1" applyBorder="1" applyAlignment="1">
      <alignment horizontal="left" vertical="center" indent="2"/>
    </xf>
    <xf numFmtId="0" fontId="16" fillId="0" borderId="1" xfId="0" applyFont="1" applyBorder="1" applyAlignment="1">
      <alignment horizontal="left" readingOrder="1"/>
    </xf>
    <xf numFmtId="0" fontId="14" fillId="0" borderId="0" xfId="1" applyFont="1">
      <alignment vertical="center"/>
    </xf>
    <xf numFmtId="0" fontId="13" fillId="0" borderId="0" xfId="1" applyFont="1">
      <alignment vertical="center"/>
    </xf>
    <xf numFmtId="0" fontId="12" fillId="0" borderId="0" xfId="1" applyFont="1">
      <alignment vertical="center"/>
    </xf>
    <xf numFmtId="0" fontId="1" fillId="0" borderId="12" xfId="1" applyBorder="1">
      <alignment vertical="center"/>
    </xf>
    <xf numFmtId="0" fontId="19" fillId="0" borderId="1" xfId="0" applyFont="1" applyBorder="1"/>
    <xf numFmtId="0" fontId="10" fillId="0" borderId="1" xfId="0" applyFont="1" applyBorder="1" applyAlignment="1">
      <alignment horizontal="center" vertical="center"/>
    </xf>
    <xf numFmtId="0" fontId="0" fillId="0" borderId="0" xfId="0" applyAlignment="1">
      <alignment horizontal="left" vertical="center" wrapText="1"/>
    </xf>
    <xf numFmtId="0" fontId="0" fillId="0" borderId="20" xfId="0" applyBorder="1"/>
    <xf numFmtId="0" fontId="0" fillId="0" borderId="21" xfId="0" applyBorder="1"/>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10" fillId="0" borderId="1" xfId="0" applyFont="1" applyBorder="1" applyAlignment="1">
      <alignment horizontal="center"/>
    </xf>
    <xf numFmtId="0" fontId="10" fillId="0" borderId="5"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15" fillId="0" borderId="9" xfId="1" applyFont="1" applyBorder="1">
      <alignment vertical="center"/>
    </xf>
    <xf numFmtId="0" fontId="0" fillId="0" borderId="10" xfId="0" applyBorder="1" applyAlignment="1">
      <alignment vertical="center"/>
    </xf>
    <xf numFmtId="0" fontId="0" fillId="0" borderId="11" xfId="0" applyBorder="1" applyAlignment="1">
      <alignment vertical="center"/>
    </xf>
    <xf numFmtId="0" fontId="4" fillId="0" borderId="2" xfId="0" applyFont="1" applyBorder="1" applyAlignment="1">
      <alignment horizontal="center"/>
    </xf>
    <xf numFmtId="0" fontId="4" fillId="0" borderId="0" xfId="0" applyFont="1" applyAlignment="1">
      <alignment horizontal="center"/>
    </xf>
    <xf numFmtId="0" fontId="17" fillId="0" borderId="0" xfId="0" applyFont="1" applyAlignment="1">
      <alignment horizontal="left"/>
    </xf>
  </cellXfs>
  <cellStyles count="2">
    <cellStyle name="標準" xfId="0" builtinId="0"/>
    <cellStyle name="標準 2" xfId="1" xr:uid="{8F963839-7E6F-48B4-80B0-405B5F985B45}"/>
  </cellStyles>
  <dxfs count="0"/>
  <tableStyles count="0" defaultTableStyle="TableStyleMedium9" defaultPivotStyle="PivotStyleLight16"/>
  <colors>
    <mruColors>
      <color rgb="FFFFCC99"/>
      <color rgb="FFCCECFF"/>
      <color rgb="FFFFCCFF"/>
      <color rgb="FF99FF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altLang="en-US" sz="1200" b="1" i="0" u="none" strike="noStrike" kern="1200" baseline="0">
                <a:solidFill>
                  <a:srgbClr val="000000"/>
                </a:solidFill>
                <a:latin typeface="ＭＳ Ｐゴシック"/>
                <a:ea typeface="ＭＳ Ｐゴシック"/>
                <a:cs typeface="ＭＳ Ｐゴシック"/>
              </a:defRPr>
            </a:pPr>
            <a:r>
              <a:rPr lang="ja-JP" altLang="en-US" sz="1200" b="1" i="0" u="none" strike="noStrike" kern="1200" baseline="0">
                <a:solidFill>
                  <a:srgbClr val="000000"/>
                </a:solidFill>
                <a:latin typeface="ＭＳ Ｐゴシック"/>
                <a:ea typeface="ＭＳ Ｐゴシック"/>
                <a:cs typeface="ＭＳ Ｐゴシック"/>
              </a:rPr>
              <a:t>あなたの性別は</a:t>
            </a:r>
          </a:p>
        </c:rich>
      </c:tx>
      <c:layout>
        <c:manualLayout>
          <c:xMode val="edge"/>
          <c:yMode val="edge"/>
          <c:x val="0.34553296882369733"/>
          <c:y val="5.2546524031489135E-2"/>
        </c:manualLayout>
      </c:layout>
      <c:overlay val="0"/>
      <c:spPr>
        <a:noFill/>
        <a:ln w="25400">
          <a:noFill/>
        </a:ln>
      </c:spPr>
    </c:title>
    <c:autoTitleDeleted val="0"/>
    <c:plotArea>
      <c:layout>
        <c:manualLayout>
          <c:layoutTarget val="inner"/>
          <c:xMode val="edge"/>
          <c:yMode val="edge"/>
          <c:x val="0.28850292371244751"/>
          <c:y val="0.18668525977313502"/>
          <c:w val="0.4310260062231695"/>
          <c:h val="0.64368864428180217"/>
        </c:manualLayout>
      </c:layout>
      <c:pieChart>
        <c:varyColors val="1"/>
        <c:ser>
          <c:idx val="0"/>
          <c:order val="0"/>
          <c:spPr>
            <a:solidFill>
              <a:srgbClr val="FFFF00"/>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F7B5-449A-B71C-23C12F0CA749}"/>
              </c:ext>
            </c:extLst>
          </c:dPt>
          <c:dPt>
            <c:idx val="1"/>
            <c:bubble3D val="0"/>
            <c:extLst>
              <c:ext xmlns:c16="http://schemas.microsoft.com/office/drawing/2014/chart" uri="{C3380CC4-5D6E-409C-BE32-E72D297353CC}">
                <c16:uniqueId val="{00000001-F7B5-449A-B71C-23C12F0CA749}"/>
              </c:ext>
            </c:extLst>
          </c:dPt>
          <c:dLbls>
            <c:spPr>
              <a:noFill/>
              <a:ln>
                <a:noFill/>
              </a:ln>
              <a:effectLst/>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Ref>
              <c:f>グラフ!$Q$5:$Q$6</c:f>
              <c:strCache>
                <c:ptCount val="2"/>
                <c:pt idx="0">
                  <c:v>男</c:v>
                </c:pt>
                <c:pt idx="1">
                  <c:v>女</c:v>
                </c:pt>
              </c:strCache>
            </c:strRef>
          </c:cat>
          <c:val>
            <c:numRef>
              <c:f>グラフ!$R$5:$R$6</c:f>
              <c:numCache>
                <c:formatCode>General</c:formatCode>
                <c:ptCount val="2"/>
                <c:pt idx="0">
                  <c:v>7</c:v>
                </c:pt>
                <c:pt idx="1">
                  <c:v>6</c:v>
                </c:pt>
              </c:numCache>
            </c:numRef>
          </c:val>
          <c:extLst>
            <c:ext xmlns:c16="http://schemas.microsoft.com/office/drawing/2014/chart" uri="{C3380CC4-5D6E-409C-BE32-E72D297353CC}">
              <c16:uniqueId val="{00000002-F7B5-449A-B71C-23C12F0CA749}"/>
            </c:ext>
          </c:extLst>
        </c:ser>
        <c:ser>
          <c:idx val="1"/>
          <c:order val="1"/>
          <c:dLbls>
            <c:spPr>
              <a:noFill/>
              <a:ln>
                <a:noFill/>
              </a:ln>
              <a:effectLst/>
            </c:sp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グラフ!$Q$5:$Q$6</c:f>
              <c:strCache>
                <c:ptCount val="2"/>
                <c:pt idx="0">
                  <c:v>男</c:v>
                </c:pt>
                <c:pt idx="1">
                  <c:v>女</c:v>
                </c:pt>
              </c:strCache>
            </c:strRef>
          </c:cat>
          <c:val>
            <c:numRef>
              <c:f>グラフ!$S$5:$S$6</c:f>
              <c:numCache>
                <c:formatCode>0%</c:formatCode>
                <c:ptCount val="2"/>
                <c:pt idx="0">
                  <c:v>0.53846153846153844</c:v>
                </c:pt>
                <c:pt idx="1">
                  <c:v>0.46153846153846156</c:v>
                </c:pt>
              </c:numCache>
            </c:numRef>
          </c:val>
          <c:extLst>
            <c:ext xmlns:c16="http://schemas.microsoft.com/office/drawing/2014/chart" uri="{C3380CC4-5D6E-409C-BE32-E72D297353CC}">
              <c16:uniqueId val="{00000003-7D79-434D-A9FA-18CEF1F53BF8}"/>
            </c:ext>
          </c:extLst>
        </c:ser>
        <c:dLbls>
          <c:dLblPos val="ctr"/>
          <c:showLegendKey val="0"/>
          <c:showVal val="1"/>
          <c:showCatName val="0"/>
          <c:showSerName val="0"/>
          <c:showPercent val="0"/>
          <c:showBubbleSize val="0"/>
          <c:showLeaderLines val="0"/>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38260235586493718"/>
          <c:y val="0.8393336936516852"/>
          <c:w val="0.27312234521409462"/>
          <c:h val="0.14720735614643055"/>
        </c:manualLayout>
      </c:layout>
      <c:overlay val="0"/>
      <c:spPr>
        <a:no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chemeClr val="tx1"/>
      </a:solidFill>
      <a:prstDash val="solid"/>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lang="ja-JP" altLang="en-US" sz="1200" b="1" i="0" u="none" strike="noStrike" kern="1200" baseline="0">
                <a:solidFill>
                  <a:srgbClr val="000000"/>
                </a:solidFill>
                <a:latin typeface="ＭＳ Ｐゴシック"/>
                <a:ea typeface="ＭＳ Ｐゴシック"/>
                <a:cs typeface="ＭＳ Ｐゴシック"/>
              </a:defRPr>
            </a:pPr>
            <a:r>
              <a:rPr lang="ja-JP" altLang="en-US" sz="1200" b="1" i="0" u="none" strike="noStrike" kern="1200" baseline="0">
                <a:solidFill>
                  <a:srgbClr val="000000"/>
                </a:solidFill>
                <a:latin typeface="ＭＳ Ｐゴシック"/>
                <a:ea typeface="ＭＳ Ｐゴシック"/>
                <a:cs typeface="ＭＳ Ｐゴシック"/>
              </a:rPr>
              <a:t>あなたの年代は</a:t>
            </a:r>
          </a:p>
        </c:rich>
      </c:tx>
      <c:layout>
        <c:manualLayout>
          <c:xMode val="edge"/>
          <c:yMode val="edge"/>
          <c:x val="0.37592232679277165"/>
          <c:y val="3.6411220829224121E-2"/>
        </c:manualLayout>
      </c:layout>
      <c:overlay val="0"/>
      <c:spPr>
        <a:noFill/>
        <a:ln w="25400">
          <a:noFill/>
        </a:ln>
      </c:spPr>
    </c:title>
    <c:autoTitleDeleted val="0"/>
    <c:plotArea>
      <c:layout>
        <c:manualLayout>
          <c:layoutTarget val="inner"/>
          <c:xMode val="edge"/>
          <c:yMode val="edge"/>
          <c:x val="0.29438320050042949"/>
          <c:y val="0.20367053085099671"/>
          <c:w val="0.44153236482707542"/>
          <c:h val="0.61612646028815876"/>
        </c:manualLayout>
      </c:layout>
      <c:pieChart>
        <c:varyColors val="1"/>
        <c:ser>
          <c:idx val="0"/>
          <c:order val="0"/>
          <c:spPr>
            <a:solidFill>
              <a:srgbClr val="FFCC99"/>
            </a:solidFill>
            <a:ln>
              <a:solidFill>
                <a:schemeClr val="tx1"/>
              </a:solidFill>
            </a:ln>
          </c:spPr>
          <c:dPt>
            <c:idx val="0"/>
            <c:bubble3D val="0"/>
            <c:spPr>
              <a:solidFill>
                <a:srgbClr val="99FF99"/>
              </a:solidFill>
              <a:ln w="3175">
                <a:solidFill>
                  <a:schemeClr val="tx1"/>
                </a:solidFill>
                <a:prstDash val="solid"/>
              </a:ln>
              <a:effectLst>
                <a:outerShdw dist="35921" dir="2700000" algn="br">
                  <a:srgbClr val="000000"/>
                </a:outerShdw>
              </a:effectLst>
            </c:spPr>
            <c:extLst>
              <c:ext xmlns:c16="http://schemas.microsoft.com/office/drawing/2014/chart" uri="{C3380CC4-5D6E-409C-BE32-E72D297353CC}">
                <c16:uniqueId val="{00000000-4A20-4C44-A8F7-4724B86442C1}"/>
              </c:ext>
            </c:extLst>
          </c:dPt>
          <c:dPt>
            <c:idx val="1"/>
            <c:bubble3D val="0"/>
            <c:spPr>
              <a:solidFill>
                <a:srgbClr val="FFCCFF"/>
              </a:solidFill>
              <a:ln>
                <a:solidFill>
                  <a:schemeClr val="tx1"/>
                </a:solidFill>
              </a:ln>
            </c:spPr>
            <c:extLst>
              <c:ext xmlns:c16="http://schemas.microsoft.com/office/drawing/2014/chart" uri="{C3380CC4-5D6E-409C-BE32-E72D297353CC}">
                <c16:uniqueId val="{00000001-4A20-4C44-A8F7-4724B86442C1}"/>
              </c:ext>
            </c:extLst>
          </c:dPt>
          <c:dPt>
            <c:idx val="2"/>
            <c:bubble3D val="0"/>
            <c:spPr>
              <a:solidFill>
                <a:srgbClr val="CCECFF"/>
              </a:solidFill>
              <a:ln>
                <a:solidFill>
                  <a:schemeClr val="tx1"/>
                </a:solidFill>
              </a:ln>
            </c:spPr>
            <c:extLst>
              <c:ext xmlns:c16="http://schemas.microsoft.com/office/drawing/2014/chart" uri="{C3380CC4-5D6E-409C-BE32-E72D297353CC}">
                <c16:uniqueId val="{00000002-4A20-4C44-A8F7-4724B86442C1}"/>
              </c:ext>
            </c:extLst>
          </c:dPt>
          <c:dPt>
            <c:idx val="3"/>
            <c:bubble3D val="0"/>
            <c:extLst>
              <c:ext xmlns:c16="http://schemas.microsoft.com/office/drawing/2014/chart" uri="{C3380CC4-5D6E-409C-BE32-E72D297353CC}">
                <c16:uniqueId val="{00000003-4A20-4C44-A8F7-4724B86442C1}"/>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20-4C44-A8F7-4724B86442C1}"/>
                </c:ext>
              </c:extLst>
            </c:dLbl>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グラフ!$Q$15:$Q$18</c:f>
              <c:strCache>
                <c:ptCount val="4"/>
                <c:pt idx="0">
                  <c:v>５０代</c:v>
                </c:pt>
                <c:pt idx="1">
                  <c:v>６０代</c:v>
                </c:pt>
                <c:pt idx="2">
                  <c:v>７０代</c:v>
                </c:pt>
                <c:pt idx="3">
                  <c:v>８０代以上</c:v>
                </c:pt>
              </c:strCache>
            </c:strRef>
          </c:cat>
          <c:val>
            <c:numRef>
              <c:f>グラフ!$R$15:$R$18</c:f>
              <c:numCache>
                <c:formatCode>General</c:formatCode>
                <c:ptCount val="4"/>
                <c:pt idx="0">
                  <c:v>1</c:v>
                </c:pt>
                <c:pt idx="1">
                  <c:v>1</c:v>
                </c:pt>
                <c:pt idx="2">
                  <c:v>8</c:v>
                </c:pt>
                <c:pt idx="3">
                  <c:v>3</c:v>
                </c:pt>
              </c:numCache>
            </c:numRef>
          </c:val>
          <c:extLst>
            <c:ext xmlns:c16="http://schemas.microsoft.com/office/drawing/2014/chart" uri="{C3380CC4-5D6E-409C-BE32-E72D297353CC}">
              <c16:uniqueId val="{00000004-4A20-4C44-A8F7-4724B86442C1}"/>
            </c:ext>
          </c:extLst>
        </c:ser>
        <c:ser>
          <c:idx val="1"/>
          <c:order val="1"/>
          <c:cat>
            <c:strRef>
              <c:f>グラフ!$Q$15:$Q$18</c:f>
              <c:strCache>
                <c:ptCount val="4"/>
                <c:pt idx="0">
                  <c:v>５０代</c:v>
                </c:pt>
                <c:pt idx="1">
                  <c:v>６０代</c:v>
                </c:pt>
                <c:pt idx="2">
                  <c:v>７０代</c:v>
                </c:pt>
                <c:pt idx="3">
                  <c:v>８０代以上</c:v>
                </c:pt>
              </c:strCache>
            </c:strRef>
          </c:cat>
          <c:val>
            <c:numRef>
              <c:f>グラフ!$S$15:$S$18</c:f>
              <c:numCache>
                <c:formatCode>0%</c:formatCode>
                <c:ptCount val="4"/>
                <c:pt idx="0">
                  <c:v>7.6923076923076927E-2</c:v>
                </c:pt>
                <c:pt idx="1">
                  <c:v>7.6923076923076927E-2</c:v>
                </c:pt>
                <c:pt idx="2">
                  <c:v>0.61538461538461542</c:v>
                </c:pt>
                <c:pt idx="3">
                  <c:v>0.23076923076923078</c:v>
                </c:pt>
              </c:numCache>
            </c:numRef>
          </c:val>
          <c:extLst>
            <c:ext xmlns:c16="http://schemas.microsoft.com/office/drawing/2014/chart" uri="{C3380CC4-5D6E-409C-BE32-E72D297353CC}">
              <c16:uniqueId val="{00000008-D9D2-4B22-91A3-5EA72001324F}"/>
            </c:ext>
          </c:extLst>
        </c:ser>
        <c:dLbls>
          <c:showLegendKey val="0"/>
          <c:showVal val="0"/>
          <c:showCatName val="0"/>
          <c:showSerName val="0"/>
          <c:showPercent val="0"/>
          <c:showBubbleSize val="0"/>
          <c:showLeaderLines val="1"/>
        </c:dLbls>
        <c:firstSliceAng val="0"/>
      </c:pieChart>
      <c:spPr>
        <a:noFill/>
        <a:ln w="25400">
          <a:noFill/>
        </a:ln>
      </c:spPr>
    </c:plotArea>
    <c:legend>
      <c:legendPos val="b"/>
      <c:layout>
        <c:manualLayout>
          <c:xMode val="edge"/>
          <c:yMode val="edge"/>
          <c:x val="0.12960073539194697"/>
          <c:y val="0.828238104852278"/>
          <c:w val="0.66506462635566777"/>
          <c:h val="0.14693721246203317"/>
        </c:manualLayout>
      </c:layout>
      <c:overlay val="0"/>
      <c:txPr>
        <a:bodyPr/>
        <a:lstStyle/>
        <a:p>
          <a:pPr>
            <a:defRPr sz="1200"/>
          </a:pPr>
          <a:endParaRPr lang="ja-JP"/>
        </a:p>
      </c:txPr>
    </c:legend>
    <c:plotVisOnly val="1"/>
    <c:dispBlanksAs val="zero"/>
    <c:showDLblsOverMax val="0"/>
  </c:chart>
  <c:spPr>
    <a:solidFill>
      <a:srgbClr val="FFFFFF"/>
    </a:solidFill>
    <a:ln w="3175">
      <a:solidFill>
        <a:srgbClr val="000000"/>
      </a:solidFill>
      <a:prstDash val="solid"/>
    </a:ln>
  </c:spPr>
  <c:printSettings>
    <c:headerFooter alignWithMargins="0"/>
    <c:pageMargins b="1" l="0.75" r="0.75" t="1" header="0.51200000000000001" footer="0.51200000000000001"/>
    <c:pageSetup paperSize="12"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おかずのある食事を１日何回食べますか</a:t>
            </a:r>
          </a:p>
        </c:rich>
      </c:tx>
      <c:layout>
        <c:manualLayout>
          <c:xMode val="edge"/>
          <c:yMode val="edge"/>
          <c:x val="0.16899458982746701"/>
          <c:y val="2.1723342814226075E-2"/>
        </c:manualLayout>
      </c:layout>
      <c:overlay val="0"/>
      <c:spPr>
        <a:noFill/>
        <a:ln w="25400">
          <a:noFill/>
        </a:ln>
      </c:spPr>
    </c:title>
    <c:autoTitleDeleted val="0"/>
    <c:plotArea>
      <c:layout>
        <c:manualLayout>
          <c:layoutTarget val="inner"/>
          <c:xMode val="edge"/>
          <c:yMode val="edge"/>
          <c:x val="0.21705123256827444"/>
          <c:y val="0.19566666253347881"/>
          <c:w val="0.43339422543094691"/>
          <c:h val="0.59547673630653686"/>
        </c:manualLayout>
      </c:layout>
      <c:pieChart>
        <c:varyColors val="1"/>
        <c:ser>
          <c:idx val="0"/>
          <c:order val="0"/>
          <c:spPr>
            <a:solidFill>
              <a:srgbClr val="99FF99"/>
            </a:solidFill>
            <a:ln w="12700">
              <a:solidFill>
                <a:srgbClr val="000000"/>
              </a:solidFill>
              <a:prstDash val="solid"/>
            </a:ln>
          </c:spPr>
          <c:dPt>
            <c:idx val="0"/>
            <c:bubble3D val="0"/>
            <c:extLst>
              <c:ext xmlns:c16="http://schemas.microsoft.com/office/drawing/2014/chart" uri="{C3380CC4-5D6E-409C-BE32-E72D297353CC}">
                <c16:uniqueId val="{00000000-196C-4826-9139-61F26327C9E7}"/>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196C-4826-9139-61F26327C9E7}"/>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196C-4826-9139-61F26327C9E7}"/>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3-196C-4826-9139-61F26327C9E7}"/>
              </c:ext>
            </c:extLst>
          </c:dPt>
          <c:dLbls>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96C-4826-9139-61F26327C9E7}"/>
                </c:ext>
              </c:extLst>
            </c:dLbl>
            <c:dLbl>
              <c:idx val="3"/>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6C-4826-9139-61F26327C9E7}"/>
                </c:ext>
              </c:extLst>
            </c:dLbl>
            <c:spPr>
              <a:noFill/>
              <a:ln w="25400">
                <a:noFill/>
              </a:ln>
            </c:spPr>
            <c:txPr>
              <a:bodyPr wrap="square" lIns="38100" tIns="19050" rIns="38100" bIns="19050" anchor="ctr">
                <a:spAutoFit/>
              </a:bodyPr>
              <a:lstStyle/>
              <a:p>
                <a:pPr>
                  <a:defRPr sz="1200" b="1"/>
                </a:pPr>
                <a:endParaRPr lang="ja-JP"/>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グラフ!$Q$25:$Q$28</c:f>
              <c:strCache>
                <c:ptCount val="4"/>
                <c:pt idx="0">
                  <c:v>３回食べている</c:v>
                </c:pt>
                <c:pt idx="1">
                  <c:v>２回食べている</c:v>
                </c:pt>
                <c:pt idx="2">
                  <c:v>１回食べている</c:v>
                </c:pt>
                <c:pt idx="3">
                  <c:v>食べたい時に食べている、不定</c:v>
                </c:pt>
              </c:strCache>
            </c:strRef>
          </c:cat>
          <c:val>
            <c:numRef>
              <c:f>グラフ!$R$25:$R$28</c:f>
              <c:numCache>
                <c:formatCode>General</c:formatCode>
                <c:ptCount val="4"/>
                <c:pt idx="0">
                  <c:v>10</c:v>
                </c:pt>
                <c:pt idx="1">
                  <c:v>1</c:v>
                </c:pt>
                <c:pt idx="2">
                  <c:v>0</c:v>
                </c:pt>
                <c:pt idx="3">
                  <c:v>2</c:v>
                </c:pt>
              </c:numCache>
            </c:numRef>
          </c:val>
          <c:extLst>
            <c:ext xmlns:c16="http://schemas.microsoft.com/office/drawing/2014/chart" uri="{C3380CC4-5D6E-409C-BE32-E72D297353CC}">
              <c16:uniqueId val="{00000004-196C-4826-9139-61F26327C9E7}"/>
            </c:ext>
          </c:extLst>
        </c:ser>
        <c:ser>
          <c:idx val="1"/>
          <c:order val="1"/>
          <c:cat>
            <c:strRef>
              <c:f>グラフ!$Q$25:$Q$28</c:f>
              <c:strCache>
                <c:ptCount val="4"/>
                <c:pt idx="0">
                  <c:v>３回食べている</c:v>
                </c:pt>
                <c:pt idx="1">
                  <c:v>２回食べている</c:v>
                </c:pt>
                <c:pt idx="2">
                  <c:v>１回食べている</c:v>
                </c:pt>
                <c:pt idx="3">
                  <c:v>食べたい時に食べている、不定</c:v>
                </c:pt>
              </c:strCache>
            </c:strRef>
          </c:cat>
          <c:val>
            <c:numRef>
              <c:f>グラフ!$S$25:$S$28</c:f>
              <c:numCache>
                <c:formatCode>0%</c:formatCode>
                <c:ptCount val="4"/>
                <c:pt idx="0">
                  <c:v>0.76923076923076927</c:v>
                </c:pt>
                <c:pt idx="1">
                  <c:v>7.6923076923076927E-2</c:v>
                </c:pt>
                <c:pt idx="2">
                  <c:v>0</c:v>
                </c:pt>
                <c:pt idx="3">
                  <c:v>0.15384615384615385</c:v>
                </c:pt>
              </c:numCache>
            </c:numRef>
          </c:val>
          <c:extLst>
            <c:ext xmlns:c16="http://schemas.microsoft.com/office/drawing/2014/chart" uri="{C3380CC4-5D6E-409C-BE32-E72D297353CC}">
              <c16:uniqueId val="{00000008-802C-47D1-A185-0BECD96665A8}"/>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5.8064455079572072E-2"/>
          <c:y val="0.79085273802348066"/>
          <c:w val="0.88022361559273488"/>
          <c:h val="0.19702278302135898"/>
        </c:manualLayout>
      </c:layout>
      <c:overlay val="0"/>
      <c:spPr>
        <a:solidFill>
          <a:srgbClr val="FFFFFF"/>
        </a:solid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本日のように</a:t>
            </a:r>
            <a:endParaRPr lang="en-US" altLang="ja-JP" sz="1200" b="1"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管理栄養士から、食事に関してのお話を聞いたことがありますか</a:t>
            </a:r>
          </a:p>
        </c:rich>
      </c:tx>
      <c:layout>
        <c:manualLayout>
          <c:xMode val="edge"/>
          <c:yMode val="edge"/>
          <c:x val="0.10272946254878572"/>
          <c:y val="8.7238066448616855E-3"/>
        </c:manualLayout>
      </c:layout>
      <c:overlay val="0"/>
      <c:spPr>
        <a:noFill/>
        <a:ln w="25400">
          <a:noFill/>
        </a:ln>
      </c:spPr>
    </c:title>
    <c:autoTitleDeleted val="0"/>
    <c:plotArea>
      <c:layout>
        <c:manualLayout>
          <c:layoutTarget val="inner"/>
          <c:xMode val="edge"/>
          <c:yMode val="edge"/>
          <c:x val="0.20850170644798488"/>
          <c:y val="0.22138835613156882"/>
          <c:w val="0.49179790009466912"/>
          <c:h val="0.59443569537580387"/>
        </c:manualLayout>
      </c:layout>
      <c:pieChart>
        <c:varyColors val="1"/>
        <c:ser>
          <c:idx val="0"/>
          <c:order val="0"/>
          <c:spPr>
            <a:solidFill>
              <a:srgbClr val="CCECFF"/>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ED8E-43C9-913C-C53CF8F88DDA}"/>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ED8E-43C9-913C-C53CF8F88DDA}"/>
              </c:ext>
            </c:extLst>
          </c:dPt>
          <c:dPt>
            <c:idx val="2"/>
            <c:bubble3D val="0"/>
            <c:extLst>
              <c:ext xmlns:c16="http://schemas.microsoft.com/office/drawing/2014/chart" uri="{C3380CC4-5D6E-409C-BE32-E72D297353CC}">
                <c16:uniqueId val="{00000002-ED8E-43C9-913C-C53CF8F88DDA}"/>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3-ED8E-43C9-913C-C53CF8F88DDA}"/>
              </c:ext>
            </c:extLst>
          </c:dPt>
          <c:dLbls>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グラフ!$Q$35:$Q$38</c:f>
              <c:strCache>
                <c:ptCount val="4"/>
                <c:pt idx="0">
                  <c:v>覚えていない</c:v>
                </c:pt>
                <c:pt idx="1">
                  <c:v>初めて聞く</c:v>
                </c:pt>
                <c:pt idx="2">
                  <c:v>一度聞いたことがある</c:v>
                </c:pt>
                <c:pt idx="3">
                  <c:v>何度も聞いたことがある</c:v>
                </c:pt>
              </c:strCache>
            </c:strRef>
          </c:cat>
          <c:val>
            <c:numRef>
              <c:f>グラフ!$R$35:$R$38</c:f>
              <c:numCache>
                <c:formatCode>General</c:formatCode>
                <c:ptCount val="4"/>
                <c:pt idx="0">
                  <c:v>1</c:v>
                </c:pt>
                <c:pt idx="1">
                  <c:v>3</c:v>
                </c:pt>
                <c:pt idx="2">
                  <c:v>9</c:v>
                </c:pt>
                <c:pt idx="3">
                  <c:v>0</c:v>
                </c:pt>
              </c:numCache>
            </c:numRef>
          </c:val>
          <c:extLst>
            <c:ext xmlns:c16="http://schemas.microsoft.com/office/drawing/2014/chart" uri="{C3380CC4-5D6E-409C-BE32-E72D297353CC}">
              <c16:uniqueId val="{00000004-ED8E-43C9-913C-C53CF8F88DDA}"/>
            </c:ext>
          </c:extLst>
        </c:ser>
        <c:ser>
          <c:idx val="1"/>
          <c:order val="1"/>
          <c:cat>
            <c:strRef>
              <c:f>グラフ!$Q$35:$Q$38</c:f>
              <c:strCache>
                <c:ptCount val="4"/>
                <c:pt idx="0">
                  <c:v>覚えていない</c:v>
                </c:pt>
                <c:pt idx="1">
                  <c:v>初めて聞く</c:v>
                </c:pt>
                <c:pt idx="2">
                  <c:v>一度聞いたことがある</c:v>
                </c:pt>
                <c:pt idx="3">
                  <c:v>何度も聞いたことがある</c:v>
                </c:pt>
              </c:strCache>
            </c:strRef>
          </c:cat>
          <c:val>
            <c:numRef>
              <c:f>グラフ!$S$35:$S$38</c:f>
              <c:numCache>
                <c:formatCode>0%</c:formatCode>
                <c:ptCount val="4"/>
                <c:pt idx="0">
                  <c:v>7.6923076923076927E-2</c:v>
                </c:pt>
                <c:pt idx="1">
                  <c:v>0.23076923076923078</c:v>
                </c:pt>
                <c:pt idx="2">
                  <c:v>0.69230769230769229</c:v>
                </c:pt>
                <c:pt idx="3">
                  <c:v>0</c:v>
                </c:pt>
              </c:numCache>
            </c:numRef>
          </c:val>
          <c:extLst>
            <c:ext xmlns:c16="http://schemas.microsoft.com/office/drawing/2014/chart" uri="{C3380CC4-5D6E-409C-BE32-E72D297353CC}">
              <c16:uniqueId val="{00000008-8AD3-4406-B461-632C5AF698D0}"/>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7.1101031725872968E-2"/>
          <c:y val="0.84916334896340206"/>
          <c:w val="0.92889891300389849"/>
          <c:h val="0.15083670793900669"/>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63471838637564"/>
          <c:y val="0.13337117059970213"/>
          <c:w val="0.4314769697636906"/>
          <c:h val="0.66878926311923748"/>
        </c:manualLayout>
      </c:layout>
      <c:pieChart>
        <c:varyColors val="1"/>
        <c:ser>
          <c:idx val="0"/>
          <c:order val="0"/>
          <c:spPr>
            <a:solidFill>
              <a:srgbClr val="99FF99"/>
            </a:solidFill>
            <a:ln w="12700">
              <a:solidFill>
                <a:srgbClr val="000000"/>
              </a:solidFill>
              <a:prstDash val="solid"/>
            </a:ln>
          </c:spPr>
          <c:dPt>
            <c:idx val="0"/>
            <c:bubble3D val="0"/>
            <c:extLst>
              <c:ext xmlns:c16="http://schemas.microsoft.com/office/drawing/2014/chart" uri="{C3380CC4-5D6E-409C-BE32-E72D297353CC}">
                <c16:uniqueId val="{00000000-584E-4FC9-A066-4946667F45F6}"/>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584E-4FC9-A066-4946667F45F6}"/>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584E-4FC9-A066-4946667F45F6}"/>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3-584E-4FC9-A066-4946667F45F6}"/>
              </c:ext>
            </c:extLst>
          </c:dPt>
          <c:dLbls>
            <c:dLbl>
              <c:idx val="3"/>
              <c:layout>
                <c:manualLayout>
                  <c:x val="1.7152855783698566E-2"/>
                  <c:y val="9.348955870683385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84E-4FC9-A066-4946667F45F6}"/>
                </c:ext>
              </c:extLst>
            </c:dLbl>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グラフ!$Q$46:$Q$49</c:f>
              <c:strCache>
                <c:ptCount val="4"/>
                <c:pt idx="0">
                  <c:v>不安に思うことはない</c:v>
                </c:pt>
                <c:pt idx="1">
                  <c:v>少し不安に思う</c:v>
                </c:pt>
                <c:pt idx="2">
                  <c:v>不安に思う</c:v>
                </c:pt>
                <c:pt idx="3">
                  <c:v>考えたことはない</c:v>
                </c:pt>
              </c:strCache>
            </c:strRef>
          </c:cat>
          <c:val>
            <c:numRef>
              <c:f>グラフ!$R$46:$R$49</c:f>
              <c:numCache>
                <c:formatCode>General</c:formatCode>
                <c:ptCount val="4"/>
                <c:pt idx="0">
                  <c:v>1</c:v>
                </c:pt>
                <c:pt idx="1">
                  <c:v>9</c:v>
                </c:pt>
                <c:pt idx="2">
                  <c:v>3</c:v>
                </c:pt>
                <c:pt idx="3">
                  <c:v>0</c:v>
                </c:pt>
              </c:numCache>
            </c:numRef>
          </c:val>
          <c:extLst>
            <c:ext xmlns:c16="http://schemas.microsoft.com/office/drawing/2014/chart" uri="{C3380CC4-5D6E-409C-BE32-E72D297353CC}">
              <c16:uniqueId val="{00000004-584E-4FC9-A066-4946667F45F6}"/>
            </c:ext>
          </c:extLst>
        </c:ser>
        <c:ser>
          <c:idx val="1"/>
          <c:order val="1"/>
          <c:cat>
            <c:strRef>
              <c:f>グラフ!$Q$46:$Q$49</c:f>
              <c:strCache>
                <c:ptCount val="4"/>
                <c:pt idx="0">
                  <c:v>不安に思うことはない</c:v>
                </c:pt>
                <c:pt idx="1">
                  <c:v>少し不安に思う</c:v>
                </c:pt>
                <c:pt idx="2">
                  <c:v>不安に思う</c:v>
                </c:pt>
                <c:pt idx="3">
                  <c:v>考えたことはない</c:v>
                </c:pt>
              </c:strCache>
            </c:strRef>
          </c:cat>
          <c:val>
            <c:numRef>
              <c:f>グラフ!$S$46:$S$49</c:f>
              <c:numCache>
                <c:formatCode>0%</c:formatCode>
                <c:ptCount val="4"/>
                <c:pt idx="0">
                  <c:v>7.6923076923076927E-2</c:v>
                </c:pt>
                <c:pt idx="1">
                  <c:v>0.69230769230769229</c:v>
                </c:pt>
                <c:pt idx="2">
                  <c:v>0.23076923076923078</c:v>
                </c:pt>
                <c:pt idx="3">
                  <c:v>0</c:v>
                </c:pt>
              </c:numCache>
            </c:numRef>
          </c:val>
          <c:extLst>
            <c:ext xmlns:c16="http://schemas.microsoft.com/office/drawing/2014/chart" uri="{C3380CC4-5D6E-409C-BE32-E72D297353CC}">
              <c16:uniqueId val="{00000008-F1C8-4EA3-9845-FBD7DFCD4710}"/>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8.1545162458141002E-2"/>
          <c:y val="0.81145030857629274"/>
          <c:w val="0.91845492906066539"/>
          <c:h val="0.18854971111516691"/>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34803794372486"/>
          <c:y val="0.15611990648990567"/>
          <c:w val="0.47039000416272386"/>
          <c:h val="0.57006900852269304"/>
        </c:manualLayout>
      </c:layout>
      <c:pieChart>
        <c:varyColors val="1"/>
        <c:ser>
          <c:idx val="0"/>
          <c:order val="0"/>
          <c:spPr>
            <a:solidFill>
              <a:srgbClr val="9999FF"/>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3899-40CA-808F-768292F3DD93}"/>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3899-40CA-808F-768292F3DD93}"/>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3899-40CA-808F-768292F3DD93}"/>
              </c:ext>
            </c:extLst>
          </c:dPt>
          <c:dPt>
            <c:idx val="3"/>
            <c:bubble3D val="0"/>
            <c:spPr>
              <a:solidFill>
                <a:srgbClr val="FF99CC"/>
              </a:solidFill>
              <a:ln w="12700">
                <a:solidFill>
                  <a:srgbClr val="000000"/>
                </a:solidFill>
                <a:prstDash val="solid"/>
              </a:ln>
            </c:spPr>
            <c:extLst>
              <c:ext xmlns:c16="http://schemas.microsoft.com/office/drawing/2014/chart" uri="{C3380CC4-5D6E-409C-BE32-E72D297353CC}">
                <c16:uniqueId val="{00000003-3899-40CA-808F-768292F3DD93}"/>
              </c:ext>
            </c:extLst>
          </c:dPt>
          <c:dLbls>
            <c:dLbl>
              <c:idx val="3"/>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99-40CA-808F-768292F3DD93}"/>
                </c:ext>
              </c:extLst>
            </c:dLbl>
            <c:spPr>
              <a:noFill/>
              <a:ln w="25400">
                <a:noFill/>
              </a:ln>
            </c:spPr>
            <c:txPr>
              <a:bodyPr wrap="square" lIns="38100" tIns="19050" rIns="38100" bIns="19050" anchor="ctr">
                <a:spAutoFit/>
              </a:bodyPr>
              <a:lstStyle/>
              <a:p>
                <a:pPr>
                  <a:defRPr sz="11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グラフ!$U$5:$U$8</c:f>
              <c:strCache>
                <c:ptCount val="4"/>
                <c:pt idx="0">
                  <c:v>大変良かった</c:v>
                </c:pt>
                <c:pt idx="1">
                  <c:v>良かった</c:v>
                </c:pt>
                <c:pt idx="2">
                  <c:v>あまりよくわからなかった</c:v>
                </c:pt>
                <c:pt idx="3">
                  <c:v>わからなかった</c:v>
                </c:pt>
              </c:strCache>
            </c:strRef>
          </c:cat>
          <c:val>
            <c:numRef>
              <c:f>グラフ!$V$5:$V$8</c:f>
              <c:numCache>
                <c:formatCode>General</c:formatCode>
                <c:ptCount val="4"/>
                <c:pt idx="0">
                  <c:v>8</c:v>
                </c:pt>
                <c:pt idx="1">
                  <c:v>4</c:v>
                </c:pt>
                <c:pt idx="2">
                  <c:v>1</c:v>
                </c:pt>
                <c:pt idx="3">
                  <c:v>0</c:v>
                </c:pt>
              </c:numCache>
            </c:numRef>
          </c:val>
          <c:extLst>
            <c:ext xmlns:c16="http://schemas.microsoft.com/office/drawing/2014/chart" uri="{C3380CC4-5D6E-409C-BE32-E72D297353CC}">
              <c16:uniqueId val="{00000004-3899-40CA-808F-768292F3DD93}"/>
            </c:ext>
          </c:extLst>
        </c:ser>
        <c:ser>
          <c:idx val="1"/>
          <c:order val="1"/>
          <c:cat>
            <c:strRef>
              <c:f>グラフ!$U$5:$U$8</c:f>
              <c:strCache>
                <c:ptCount val="4"/>
                <c:pt idx="0">
                  <c:v>大変良かった</c:v>
                </c:pt>
                <c:pt idx="1">
                  <c:v>良かった</c:v>
                </c:pt>
                <c:pt idx="2">
                  <c:v>あまりよくわからなかった</c:v>
                </c:pt>
                <c:pt idx="3">
                  <c:v>わからなかった</c:v>
                </c:pt>
              </c:strCache>
            </c:strRef>
          </c:cat>
          <c:val>
            <c:numRef>
              <c:f>グラフ!$W$5:$W$8</c:f>
              <c:numCache>
                <c:formatCode>0%</c:formatCode>
                <c:ptCount val="4"/>
                <c:pt idx="0">
                  <c:v>0.61538461538461542</c:v>
                </c:pt>
                <c:pt idx="1">
                  <c:v>0.30769230769230771</c:v>
                </c:pt>
                <c:pt idx="2">
                  <c:v>7.6923076923076927E-2</c:v>
                </c:pt>
                <c:pt idx="3">
                  <c:v>0</c:v>
                </c:pt>
              </c:numCache>
            </c:numRef>
          </c:val>
          <c:extLst>
            <c:ext xmlns:c16="http://schemas.microsoft.com/office/drawing/2014/chart" uri="{C3380CC4-5D6E-409C-BE32-E72D297353CC}">
              <c16:uniqueId val="{00000008-4516-406C-9678-ABFBFE4BD933}"/>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2276805678087842"/>
          <c:y val="0.77106419251196645"/>
          <c:w val="0.80270980073029852"/>
          <c:h val="0.20344400300281412"/>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66675</xdr:rowOff>
    </xdr:from>
    <xdr:to>
      <xdr:col>6</xdr:col>
      <xdr:colOff>333375</xdr:colOff>
      <xdr:row>18</xdr:row>
      <xdr:rowOff>9525</xdr:rowOff>
    </xdr:to>
    <xdr:graphicFrame macro="">
      <xdr:nvGraphicFramePr>
        <xdr:cNvPr id="229180" name="Chart 1">
          <a:extLst>
            <a:ext uri="{FF2B5EF4-FFF2-40B4-BE49-F238E27FC236}">
              <a16:creationId xmlns:a16="http://schemas.microsoft.com/office/drawing/2014/main" id="{00000000-0008-0000-0100-00003C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2</xdr:row>
      <xdr:rowOff>57150</xdr:rowOff>
    </xdr:from>
    <xdr:to>
      <xdr:col>12</xdr:col>
      <xdr:colOff>638175</xdr:colOff>
      <xdr:row>18</xdr:row>
      <xdr:rowOff>28575</xdr:rowOff>
    </xdr:to>
    <xdr:graphicFrame macro="">
      <xdr:nvGraphicFramePr>
        <xdr:cNvPr id="229181" name="Chart 2">
          <a:extLst>
            <a:ext uri="{FF2B5EF4-FFF2-40B4-BE49-F238E27FC236}">
              <a16:creationId xmlns:a16="http://schemas.microsoft.com/office/drawing/2014/main" id="{00000000-0008-0000-0100-00003D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70989</xdr:colOff>
      <xdr:row>18</xdr:row>
      <xdr:rowOff>119513</xdr:rowOff>
    </xdr:from>
    <xdr:to>
      <xdr:col>6</xdr:col>
      <xdr:colOff>323492</xdr:colOff>
      <xdr:row>34</xdr:row>
      <xdr:rowOff>53915</xdr:rowOff>
    </xdr:to>
    <xdr:graphicFrame macro="">
      <xdr:nvGraphicFramePr>
        <xdr:cNvPr id="229182" name="Chart 3">
          <a:extLst>
            <a:ext uri="{FF2B5EF4-FFF2-40B4-BE49-F238E27FC236}">
              <a16:creationId xmlns:a16="http://schemas.microsoft.com/office/drawing/2014/main" id="{00000000-0008-0000-0100-00003E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609600</xdr:colOff>
      <xdr:row>18</xdr:row>
      <xdr:rowOff>130115</xdr:rowOff>
    </xdr:from>
    <xdr:to>
      <xdr:col>12</xdr:col>
      <xdr:colOff>637996</xdr:colOff>
      <xdr:row>34</xdr:row>
      <xdr:rowOff>44929</xdr:rowOff>
    </xdr:to>
    <xdr:graphicFrame macro="">
      <xdr:nvGraphicFramePr>
        <xdr:cNvPr id="229183" name="Chart 4">
          <a:extLst>
            <a:ext uri="{FF2B5EF4-FFF2-40B4-BE49-F238E27FC236}">
              <a16:creationId xmlns:a16="http://schemas.microsoft.com/office/drawing/2014/main" id="{00000000-0008-0000-0100-00003F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83568</xdr:colOff>
      <xdr:row>34</xdr:row>
      <xdr:rowOff>176123</xdr:rowOff>
    </xdr:from>
    <xdr:to>
      <xdr:col>6</xdr:col>
      <xdr:colOff>350448</xdr:colOff>
      <xdr:row>50</xdr:row>
      <xdr:rowOff>104236</xdr:rowOff>
    </xdr:to>
    <xdr:graphicFrame macro="">
      <xdr:nvGraphicFramePr>
        <xdr:cNvPr id="229184" name="Chart 5">
          <a:extLst>
            <a:ext uri="{FF2B5EF4-FFF2-40B4-BE49-F238E27FC236}">
              <a16:creationId xmlns:a16="http://schemas.microsoft.com/office/drawing/2014/main" id="{00000000-0008-0000-0100-000040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467</xdr:colOff>
      <xdr:row>34</xdr:row>
      <xdr:rowOff>183312</xdr:rowOff>
    </xdr:from>
    <xdr:to>
      <xdr:col>12</xdr:col>
      <xdr:colOff>575095</xdr:colOff>
      <xdr:row>50</xdr:row>
      <xdr:rowOff>147368</xdr:rowOff>
    </xdr:to>
    <xdr:graphicFrame macro="">
      <xdr:nvGraphicFramePr>
        <xdr:cNvPr id="229185" name="Chart 9">
          <a:extLst>
            <a:ext uri="{FF2B5EF4-FFF2-40B4-BE49-F238E27FC236}">
              <a16:creationId xmlns:a16="http://schemas.microsoft.com/office/drawing/2014/main" id="{00000000-0008-0000-0100-000041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0.14492</cdr:x>
      <cdr:y>0.025</cdr:y>
    </cdr:from>
    <cdr:to>
      <cdr:x>0.92854</cdr:x>
      <cdr:y>0.10713</cdr:y>
    </cdr:to>
    <cdr:sp macro="" textlink="">
      <cdr:nvSpPr>
        <cdr:cNvPr id="2" name="テキスト ボックス 1"/>
        <cdr:cNvSpPr txBox="1"/>
      </cdr:nvSpPr>
      <cdr:spPr>
        <a:xfrm xmlns:a="http://schemas.openxmlformats.org/drawingml/2006/main">
          <a:off x="606544" y="67393"/>
          <a:ext cx="3275342" cy="2246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b="1" i="0" u="none" strike="noStrike" kern="1200" baseline="0">
              <a:solidFill>
                <a:srgbClr val="000000"/>
              </a:solidFill>
              <a:latin typeface="ＭＳ Ｐゴシック"/>
              <a:ea typeface="ＭＳ Ｐゴシック"/>
              <a:cs typeface="ＭＳ Ｐゴシック"/>
            </a:rPr>
            <a:t>自分の食生活で不安に思うことはありますか</a:t>
          </a:r>
        </a:p>
      </cdr:txBody>
    </cdr:sp>
  </cdr:relSizeAnchor>
</c:userShapes>
</file>

<file path=xl/drawings/drawing3.xml><?xml version="1.0" encoding="utf-8"?>
<c:userShapes xmlns:c="http://schemas.openxmlformats.org/drawingml/2006/chart">
  <cdr:relSizeAnchor xmlns:cdr="http://schemas.openxmlformats.org/drawingml/2006/chartDrawing">
    <cdr:from>
      <cdr:x>0.18681</cdr:x>
      <cdr:y>0.0387</cdr:y>
    </cdr:from>
    <cdr:to>
      <cdr:x>0.90108</cdr:x>
      <cdr:y>0.15822</cdr:y>
    </cdr:to>
    <cdr:sp macro="" textlink="">
      <cdr:nvSpPr>
        <cdr:cNvPr id="2" name="テキスト ボックス 1"/>
        <cdr:cNvSpPr txBox="1"/>
      </cdr:nvSpPr>
      <cdr:spPr>
        <a:xfrm xmlns:a="http://schemas.openxmlformats.org/drawingml/2006/main">
          <a:off x="750319" y="103336"/>
          <a:ext cx="2870979" cy="3189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0.20022</cdr:x>
      <cdr:y>0.00705</cdr:y>
    </cdr:from>
    <cdr:to>
      <cdr:x>0.83795</cdr:x>
      <cdr:y>0.15675</cdr:y>
    </cdr:to>
    <cdr:sp macro="" textlink="">
      <cdr:nvSpPr>
        <cdr:cNvPr id="3" name="テキスト ボックス 2"/>
        <cdr:cNvSpPr txBox="1"/>
      </cdr:nvSpPr>
      <cdr:spPr>
        <a:xfrm xmlns:a="http://schemas.openxmlformats.org/drawingml/2006/main">
          <a:off x="804234" y="17971"/>
          <a:ext cx="2565460" cy="3998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0.08477</cdr:x>
      <cdr:y>0.03213</cdr:y>
    </cdr:from>
    <cdr:to>
      <cdr:x>0.93463</cdr:x>
      <cdr:y>0.15042</cdr:y>
    </cdr:to>
    <cdr:sp macro="" textlink="">
      <cdr:nvSpPr>
        <cdr:cNvPr id="4" name="テキスト ボックス 3"/>
        <cdr:cNvSpPr txBox="1"/>
      </cdr:nvSpPr>
      <cdr:spPr>
        <a:xfrm xmlns:a="http://schemas.openxmlformats.org/drawingml/2006/main">
          <a:off x="341462" y="85365"/>
          <a:ext cx="3414623" cy="314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0.11784</cdr:x>
      <cdr:y>0.03724</cdr:y>
    </cdr:from>
    <cdr:to>
      <cdr:x>0.89277</cdr:x>
      <cdr:y>0.15822</cdr:y>
    </cdr:to>
    <cdr:sp macro="" textlink="">
      <cdr:nvSpPr>
        <cdr:cNvPr id="5" name="テキスト ボックス 4"/>
        <cdr:cNvSpPr txBox="1"/>
      </cdr:nvSpPr>
      <cdr:spPr>
        <a:xfrm xmlns:a="http://schemas.openxmlformats.org/drawingml/2006/main">
          <a:off x="476249" y="98844"/>
          <a:ext cx="3113597" cy="3234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0.08972</cdr:x>
      <cdr:y>0.02798</cdr:y>
    </cdr:from>
    <cdr:to>
      <cdr:x>1</cdr:x>
      <cdr:y>0.12356</cdr:y>
    </cdr:to>
    <cdr:sp macro="" textlink="">
      <cdr:nvSpPr>
        <cdr:cNvPr id="6" name="テキスト ボックス 5"/>
        <cdr:cNvSpPr txBox="1"/>
      </cdr:nvSpPr>
      <cdr:spPr>
        <a:xfrm xmlns:a="http://schemas.openxmlformats.org/drawingml/2006/main">
          <a:off x="325667" y="87087"/>
          <a:ext cx="3304150" cy="297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300"/>
            </a:lnSpc>
          </a:pPr>
          <a:r>
            <a:rPr lang="ja-JP" altLang="en-US" sz="1200" b="1" i="0" u="none" strike="noStrike" kern="1200" baseline="0">
              <a:solidFill>
                <a:srgbClr val="000000"/>
              </a:solidFill>
              <a:latin typeface="ＭＳ Ｐゴシック"/>
              <a:ea typeface="ＭＳ Ｐゴシック"/>
              <a:cs typeface="ＭＳ Ｐゴシック"/>
            </a:rPr>
            <a:t>本日の研修の内容についておききします</a:t>
          </a:r>
          <a:r>
            <a:rPr lang="ja-JP" altLang="en-US" sz="1050"/>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4F34-90EA-47B7-A257-D59D914BA511}">
  <dimension ref="A2:O112"/>
  <sheetViews>
    <sheetView workbookViewId="0">
      <selection activeCell="A15" sqref="A15"/>
    </sheetView>
  </sheetViews>
  <sheetFormatPr defaultColWidth="15.77734375" defaultRowHeight="13.2" x14ac:dyDescent="0.2"/>
  <cols>
    <col min="1" max="7" width="10.77734375" style="26" customWidth="1"/>
    <col min="8" max="8" width="15.77734375" style="26"/>
    <col min="9" max="15" width="8.77734375" style="26" customWidth="1"/>
    <col min="16" max="16384" width="15.77734375" style="26"/>
  </cols>
  <sheetData>
    <row r="2" spans="1:15" ht="18" x14ac:dyDescent="0.2">
      <c r="A2" s="27" t="s">
        <v>157</v>
      </c>
      <c r="B2" s="27"/>
      <c r="C2" s="27"/>
      <c r="D2" s="27"/>
      <c r="E2" s="27"/>
      <c r="F2" s="27"/>
      <c r="G2" s="27"/>
    </row>
    <row r="3" spans="1:15" ht="18" x14ac:dyDescent="0.2">
      <c r="A3" s="27"/>
      <c r="B3" s="27"/>
      <c r="C3" s="27"/>
      <c r="D3" s="27"/>
      <c r="E3" s="27"/>
      <c r="F3" s="27"/>
      <c r="G3" s="27"/>
    </row>
    <row r="4" spans="1:15" ht="18" x14ac:dyDescent="0.2">
      <c r="A4" s="27" t="s">
        <v>158</v>
      </c>
      <c r="B4" s="27"/>
      <c r="C4" s="27"/>
      <c r="D4" s="27"/>
      <c r="E4" s="27"/>
      <c r="F4" s="27"/>
      <c r="G4" s="27"/>
    </row>
    <row r="5" spans="1:15" ht="18" x14ac:dyDescent="0.2">
      <c r="A5" s="27"/>
      <c r="B5" s="27"/>
      <c r="C5" s="27"/>
      <c r="D5" s="27"/>
      <c r="E5" s="27"/>
      <c r="F5" s="27"/>
      <c r="G5" s="27"/>
    </row>
    <row r="6" spans="1:15" ht="18" x14ac:dyDescent="0.2">
      <c r="A6" s="27"/>
      <c r="B6" s="27"/>
      <c r="C6" s="27"/>
      <c r="D6" s="27"/>
      <c r="E6" s="27"/>
      <c r="F6" s="27"/>
      <c r="G6" s="27"/>
    </row>
    <row r="7" spans="1:15" ht="18" x14ac:dyDescent="0.2">
      <c r="A7" s="27" t="s">
        <v>159</v>
      </c>
      <c r="B7" s="27" t="s">
        <v>161</v>
      </c>
      <c r="C7" s="27" t="s">
        <v>162</v>
      </c>
      <c r="D7" s="27"/>
      <c r="E7" s="28" t="s">
        <v>160</v>
      </c>
      <c r="F7" s="28"/>
      <c r="G7" s="28"/>
    </row>
    <row r="8" spans="1:15" ht="18" x14ac:dyDescent="0.2">
      <c r="A8" s="27"/>
      <c r="B8" s="27"/>
      <c r="C8" s="27"/>
      <c r="D8" s="27"/>
      <c r="E8" s="27"/>
      <c r="F8" s="27"/>
      <c r="G8" s="27"/>
    </row>
    <row r="9" spans="1:15" ht="18" x14ac:dyDescent="0.2">
      <c r="A9" s="27"/>
      <c r="B9" s="27"/>
      <c r="C9" s="27"/>
      <c r="D9" s="27"/>
      <c r="E9" s="27"/>
      <c r="F9" s="27"/>
      <c r="G9" s="27"/>
    </row>
    <row r="10" spans="1:15" ht="40.200000000000003" customHeight="1" x14ac:dyDescent="0.45">
      <c r="A10" s="57" t="s">
        <v>77</v>
      </c>
      <c r="B10" s="65" t="s">
        <v>163</v>
      </c>
      <c r="C10" s="66"/>
      <c r="D10" s="66"/>
      <c r="E10" s="66"/>
      <c r="F10" s="66"/>
      <c r="G10" s="67"/>
    </row>
    <row r="11" spans="1:15" ht="18.600000000000001" thickBot="1" x14ac:dyDescent="0.5">
      <c r="A11" s="30" t="s">
        <v>78</v>
      </c>
      <c r="B11" s="30" t="s">
        <v>79</v>
      </c>
      <c r="C11" s="30" t="s">
        <v>80</v>
      </c>
      <c r="D11" s="30" t="s">
        <v>81</v>
      </c>
      <c r="E11" s="30" t="s">
        <v>82</v>
      </c>
      <c r="F11" s="30" t="s">
        <v>83</v>
      </c>
      <c r="G11" s="30" t="s">
        <v>84</v>
      </c>
    </row>
    <row r="12" spans="1:15" ht="18" customHeight="1" thickTop="1" x14ac:dyDescent="0.45">
      <c r="A12" s="31" t="s">
        <v>75</v>
      </c>
      <c r="B12" s="32">
        <v>1</v>
      </c>
      <c r="C12" s="32">
        <v>4</v>
      </c>
      <c r="D12" s="32">
        <v>1</v>
      </c>
      <c r="E12" s="32">
        <v>2</v>
      </c>
      <c r="F12" s="32">
        <v>1</v>
      </c>
      <c r="G12" s="32">
        <v>2</v>
      </c>
      <c r="I12" s="64" t="s">
        <v>135</v>
      </c>
      <c r="J12" s="64"/>
      <c r="K12" s="64"/>
      <c r="L12" s="64"/>
      <c r="M12" s="64"/>
      <c r="N12" s="64"/>
      <c r="O12" s="64"/>
    </row>
    <row r="13" spans="1:15" ht="18" x14ac:dyDescent="0.45">
      <c r="A13" s="31" t="s">
        <v>76</v>
      </c>
      <c r="B13" s="32">
        <v>1</v>
      </c>
      <c r="C13" s="32">
        <v>3</v>
      </c>
      <c r="D13" s="32">
        <v>1</v>
      </c>
      <c r="E13" s="32">
        <v>2</v>
      </c>
      <c r="F13" s="32">
        <v>2</v>
      </c>
      <c r="G13" s="32">
        <v>2</v>
      </c>
      <c r="I13" s="29"/>
      <c r="J13" s="34" t="s">
        <v>0</v>
      </c>
      <c r="K13" s="34" t="s">
        <v>1</v>
      </c>
      <c r="L13" s="34" t="s">
        <v>2</v>
      </c>
      <c r="M13" s="34" t="s">
        <v>3</v>
      </c>
      <c r="N13" s="34" t="s">
        <v>4</v>
      </c>
      <c r="O13" s="34" t="s">
        <v>5</v>
      </c>
    </row>
    <row r="14" spans="1:15" ht="18" x14ac:dyDescent="0.45">
      <c r="A14" s="31" t="s">
        <v>27</v>
      </c>
      <c r="B14" s="32">
        <v>2</v>
      </c>
      <c r="C14" s="32">
        <v>3</v>
      </c>
      <c r="D14" s="32">
        <v>1</v>
      </c>
      <c r="E14" s="32">
        <v>3</v>
      </c>
      <c r="F14" s="32">
        <v>2</v>
      </c>
      <c r="G14" s="32">
        <v>1</v>
      </c>
      <c r="I14" s="29" t="s">
        <v>136</v>
      </c>
      <c r="J14" s="35">
        <f>COUNTIF(B12:B111,1)</f>
        <v>7</v>
      </c>
      <c r="K14" s="35">
        <f>COUNTIF($C$12:$C$111,1)</f>
        <v>1</v>
      </c>
      <c r="L14" s="35">
        <f>COUNTIF($D$12:$D$111,1)</f>
        <v>10</v>
      </c>
      <c r="M14" s="35">
        <f>COUNTIF($E$12:$E$111,1)</f>
        <v>1</v>
      </c>
      <c r="N14" s="35">
        <f>COUNTIF($F$12:$F$111,1)</f>
        <v>1</v>
      </c>
      <c r="O14" s="35">
        <f>COUNTIF($G$12:$G$111,1)</f>
        <v>8</v>
      </c>
    </row>
    <row r="15" spans="1:15" ht="18" x14ac:dyDescent="0.45">
      <c r="A15" s="31" t="s">
        <v>28</v>
      </c>
      <c r="B15" s="32">
        <v>1</v>
      </c>
      <c r="C15" s="32">
        <v>1</v>
      </c>
      <c r="D15" s="32">
        <v>1</v>
      </c>
      <c r="E15" s="32">
        <v>3</v>
      </c>
      <c r="F15" s="32">
        <v>2</v>
      </c>
      <c r="G15" s="32">
        <v>1</v>
      </c>
      <c r="I15" s="29" t="s">
        <v>137</v>
      </c>
      <c r="J15" s="35">
        <f>COUNTIF(B12:B111,2)</f>
        <v>6</v>
      </c>
      <c r="K15" s="35">
        <f>COUNTIF($C$12:$C$111,2)</f>
        <v>1</v>
      </c>
      <c r="L15" s="35">
        <f>COUNTIF($D$12:$D$111,2)</f>
        <v>1</v>
      </c>
      <c r="M15" s="35">
        <f>COUNTIF($E$12:$E$111,2)</f>
        <v>3</v>
      </c>
      <c r="N15" s="35">
        <f>COUNTIF($F$12:$F$111,2)</f>
        <v>9</v>
      </c>
      <c r="O15" s="35">
        <f>COUNTIF($G$12:$G$111,2)</f>
        <v>4</v>
      </c>
    </row>
    <row r="16" spans="1:15" ht="18" x14ac:dyDescent="0.45">
      <c r="A16" s="31" t="s">
        <v>29</v>
      </c>
      <c r="B16" s="32">
        <v>1</v>
      </c>
      <c r="C16" s="32">
        <v>2</v>
      </c>
      <c r="D16" s="32">
        <v>2</v>
      </c>
      <c r="E16" s="32">
        <v>2</v>
      </c>
      <c r="F16" s="32">
        <v>3</v>
      </c>
      <c r="G16" s="32">
        <v>1</v>
      </c>
      <c r="I16" s="29" t="s">
        <v>138</v>
      </c>
      <c r="J16" s="35">
        <f>COUNTIF(B12:B111,3)</f>
        <v>0</v>
      </c>
      <c r="K16" s="35">
        <f>COUNTIF($C$12:$C$111,3)</f>
        <v>8</v>
      </c>
      <c r="L16" s="35">
        <f>COUNTIF($D$12:$D$111,3)</f>
        <v>0</v>
      </c>
      <c r="M16" s="35">
        <f>COUNTIF($E$12:$E$111,3)</f>
        <v>9</v>
      </c>
      <c r="N16" s="35">
        <f>COUNTIF($F$12:$F$111,3)</f>
        <v>3</v>
      </c>
      <c r="O16" s="35">
        <f>COUNTIF($G$12:$G$111,3)</f>
        <v>1</v>
      </c>
    </row>
    <row r="17" spans="1:15" ht="18" x14ac:dyDescent="0.45">
      <c r="A17" s="31" t="s">
        <v>30</v>
      </c>
      <c r="B17" s="32">
        <v>2</v>
      </c>
      <c r="C17" s="32">
        <v>3</v>
      </c>
      <c r="D17" s="32">
        <v>4</v>
      </c>
      <c r="E17" s="32">
        <v>3</v>
      </c>
      <c r="F17" s="32">
        <v>2</v>
      </c>
      <c r="G17" s="32">
        <v>1</v>
      </c>
      <c r="I17" s="29" t="s">
        <v>139</v>
      </c>
      <c r="J17" s="35">
        <f>COUNTIF(B12:B111,4)</f>
        <v>0</v>
      </c>
      <c r="K17" s="35">
        <f>COUNTIF($C$12:$C$111,4)</f>
        <v>3</v>
      </c>
      <c r="L17" s="35">
        <f>COUNTIF($D$12:$D$111,4)</f>
        <v>2</v>
      </c>
      <c r="M17" s="35">
        <f>COUNTIF($E$12:$E$111,4)</f>
        <v>0</v>
      </c>
      <c r="N17" s="35">
        <f>COUNTIF($F$12:$F$111,4)</f>
        <v>0</v>
      </c>
      <c r="O17" s="35">
        <f>COUNTIF($G$12:$G$111,4)</f>
        <v>0</v>
      </c>
    </row>
    <row r="18" spans="1:15" ht="18" x14ac:dyDescent="0.45">
      <c r="A18" s="31" t="s">
        <v>31</v>
      </c>
      <c r="B18" s="32">
        <v>2</v>
      </c>
      <c r="C18" s="32">
        <v>4</v>
      </c>
      <c r="D18" s="32">
        <v>1</v>
      </c>
      <c r="E18" s="32">
        <v>3</v>
      </c>
      <c r="F18" s="32">
        <v>3</v>
      </c>
      <c r="G18" s="32">
        <v>1</v>
      </c>
      <c r="I18" s="36" t="s">
        <v>140</v>
      </c>
      <c r="J18" s="36">
        <f>SUM(J14:J17)</f>
        <v>13</v>
      </c>
      <c r="K18" s="36">
        <f t="shared" ref="K18:O18" si="0">SUM(K14:K17)</f>
        <v>13</v>
      </c>
      <c r="L18" s="36">
        <f t="shared" si="0"/>
        <v>13</v>
      </c>
      <c r="M18" s="36">
        <f t="shared" si="0"/>
        <v>13</v>
      </c>
      <c r="N18" s="36">
        <f t="shared" si="0"/>
        <v>13</v>
      </c>
      <c r="O18" s="36">
        <f t="shared" si="0"/>
        <v>13</v>
      </c>
    </row>
    <row r="19" spans="1:15" ht="18" customHeight="1" x14ac:dyDescent="0.45">
      <c r="A19" s="31" t="s">
        <v>32</v>
      </c>
      <c r="B19" s="32">
        <v>2</v>
      </c>
      <c r="C19" s="32">
        <v>3</v>
      </c>
      <c r="D19" s="32">
        <v>1</v>
      </c>
      <c r="E19" s="32">
        <v>3</v>
      </c>
      <c r="F19" s="32">
        <v>2</v>
      </c>
      <c r="G19" s="32">
        <v>1</v>
      </c>
    </row>
    <row r="20" spans="1:15" ht="18" x14ac:dyDescent="0.45">
      <c r="A20" s="31" t="s">
        <v>33</v>
      </c>
      <c r="B20" s="32">
        <v>1</v>
      </c>
      <c r="C20" s="32">
        <v>3</v>
      </c>
      <c r="D20" s="32">
        <v>1</v>
      </c>
      <c r="E20" s="32">
        <v>3</v>
      </c>
      <c r="F20" s="32">
        <v>2</v>
      </c>
      <c r="G20" s="32">
        <v>2</v>
      </c>
    </row>
    <row r="21" spans="1:15" ht="18" x14ac:dyDescent="0.45">
      <c r="A21" s="31" t="s">
        <v>34</v>
      </c>
      <c r="B21" s="32">
        <v>1</v>
      </c>
      <c r="C21" s="32">
        <v>3</v>
      </c>
      <c r="D21" s="32">
        <v>4</v>
      </c>
      <c r="E21" s="32">
        <v>3</v>
      </c>
      <c r="F21" s="32">
        <v>2</v>
      </c>
      <c r="G21" s="32">
        <v>2</v>
      </c>
    </row>
    <row r="22" spans="1:15" ht="18" x14ac:dyDescent="0.45">
      <c r="A22" s="31" t="s">
        <v>35</v>
      </c>
      <c r="B22" s="32">
        <v>1</v>
      </c>
      <c r="C22" s="32">
        <v>3</v>
      </c>
      <c r="D22" s="32">
        <v>1</v>
      </c>
      <c r="E22" s="32">
        <v>3</v>
      </c>
      <c r="F22" s="32">
        <v>2</v>
      </c>
      <c r="G22" s="32">
        <v>3</v>
      </c>
    </row>
    <row r="23" spans="1:15" ht="18" x14ac:dyDescent="0.45">
      <c r="A23" s="31" t="s">
        <v>36</v>
      </c>
      <c r="B23" s="32">
        <v>2</v>
      </c>
      <c r="C23" s="32">
        <v>4</v>
      </c>
      <c r="D23" s="32">
        <v>1</v>
      </c>
      <c r="E23" s="32">
        <v>3</v>
      </c>
      <c r="F23" s="32">
        <v>2</v>
      </c>
      <c r="G23" s="32">
        <v>1</v>
      </c>
    </row>
    <row r="24" spans="1:15" ht="18" x14ac:dyDescent="0.45">
      <c r="A24" s="31" t="s">
        <v>37</v>
      </c>
      <c r="B24" s="32">
        <v>2</v>
      </c>
      <c r="C24" s="32">
        <v>3</v>
      </c>
      <c r="D24" s="32">
        <v>1</v>
      </c>
      <c r="E24" s="32">
        <v>1</v>
      </c>
      <c r="F24" s="32">
        <v>3</v>
      </c>
      <c r="G24" s="32">
        <v>1</v>
      </c>
    </row>
    <row r="25" spans="1:15" ht="18" x14ac:dyDescent="0.45">
      <c r="A25" s="31" t="s">
        <v>38</v>
      </c>
      <c r="B25" s="32"/>
      <c r="C25" s="32"/>
      <c r="D25" s="32"/>
      <c r="E25" s="32"/>
      <c r="F25" s="32"/>
      <c r="G25" s="32"/>
    </row>
    <row r="26" spans="1:15" ht="18" x14ac:dyDescent="0.45">
      <c r="A26" s="31" t="s">
        <v>39</v>
      </c>
      <c r="B26" s="32"/>
      <c r="C26" s="32"/>
      <c r="D26" s="32"/>
      <c r="E26" s="32"/>
      <c r="F26" s="32"/>
      <c r="G26" s="32"/>
    </row>
    <row r="27" spans="1:15" ht="18" x14ac:dyDescent="0.45">
      <c r="A27" s="31" t="s">
        <v>40</v>
      </c>
      <c r="B27" s="32"/>
      <c r="C27" s="32"/>
      <c r="D27" s="32"/>
      <c r="E27" s="32"/>
      <c r="F27" s="32"/>
      <c r="G27" s="32"/>
    </row>
    <row r="28" spans="1:15" ht="18" x14ac:dyDescent="0.45">
      <c r="A28" s="31" t="s">
        <v>41</v>
      </c>
      <c r="B28" s="32"/>
      <c r="C28" s="32"/>
      <c r="D28" s="32"/>
      <c r="E28" s="32"/>
      <c r="F28" s="32"/>
      <c r="G28" s="32"/>
    </row>
    <row r="29" spans="1:15" ht="18" x14ac:dyDescent="0.45">
      <c r="A29" s="31" t="s">
        <v>42</v>
      </c>
      <c r="B29" s="32"/>
      <c r="C29" s="32"/>
      <c r="D29" s="32"/>
      <c r="E29" s="32"/>
      <c r="F29" s="32"/>
      <c r="G29" s="32"/>
    </row>
    <row r="30" spans="1:15" ht="18" x14ac:dyDescent="0.45">
      <c r="A30" s="31" t="s">
        <v>43</v>
      </c>
      <c r="B30" s="32"/>
      <c r="C30" s="32"/>
      <c r="D30" s="32"/>
      <c r="E30" s="32"/>
      <c r="F30" s="32"/>
      <c r="G30" s="32"/>
    </row>
    <row r="31" spans="1:15" ht="18" x14ac:dyDescent="0.45">
      <c r="A31" s="31" t="s">
        <v>44</v>
      </c>
      <c r="B31" s="32"/>
      <c r="C31" s="32"/>
      <c r="D31" s="32"/>
      <c r="E31" s="32"/>
      <c r="F31" s="32"/>
      <c r="G31" s="32"/>
    </row>
    <row r="32" spans="1:15" ht="18" x14ac:dyDescent="0.45">
      <c r="A32" s="31" t="s">
        <v>45</v>
      </c>
      <c r="B32" s="33"/>
      <c r="C32" s="33"/>
      <c r="D32" s="33"/>
      <c r="E32" s="33"/>
      <c r="F32" s="33"/>
      <c r="G32" s="33"/>
    </row>
    <row r="33" spans="1:7" ht="18" x14ac:dyDescent="0.45">
      <c r="A33" s="31" t="s">
        <v>46</v>
      </c>
      <c r="B33" s="33"/>
      <c r="C33" s="33"/>
      <c r="D33" s="33"/>
      <c r="E33" s="33"/>
      <c r="F33" s="33"/>
      <c r="G33" s="33"/>
    </row>
    <row r="34" spans="1:7" ht="18" x14ac:dyDescent="0.45">
      <c r="A34" s="31" t="s">
        <v>47</v>
      </c>
      <c r="B34" s="33"/>
      <c r="C34" s="33"/>
      <c r="D34" s="33"/>
      <c r="E34" s="33"/>
      <c r="F34" s="33"/>
      <c r="G34" s="33"/>
    </row>
    <row r="35" spans="1:7" ht="18" x14ac:dyDescent="0.45">
      <c r="A35" s="31" t="s">
        <v>48</v>
      </c>
      <c r="B35" s="33"/>
      <c r="C35" s="33"/>
      <c r="D35" s="33"/>
      <c r="E35" s="33"/>
      <c r="F35" s="33"/>
      <c r="G35" s="33"/>
    </row>
    <row r="36" spans="1:7" ht="18" x14ac:dyDescent="0.45">
      <c r="A36" s="31" t="s">
        <v>49</v>
      </c>
      <c r="B36" s="33"/>
      <c r="C36" s="33"/>
      <c r="D36" s="33"/>
      <c r="E36" s="33"/>
      <c r="F36" s="33"/>
      <c r="G36" s="33"/>
    </row>
    <row r="37" spans="1:7" ht="18" x14ac:dyDescent="0.45">
      <c r="A37" s="31" t="s">
        <v>50</v>
      </c>
      <c r="B37" s="33"/>
      <c r="C37" s="33"/>
      <c r="D37" s="33"/>
      <c r="E37" s="33"/>
      <c r="F37" s="33"/>
      <c r="G37" s="33"/>
    </row>
    <row r="38" spans="1:7" ht="18" x14ac:dyDescent="0.45">
      <c r="A38" s="31" t="s">
        <v>51</v>
      </c>
      <c r="B38" s="33"/>
      <c r="C38" s="33"/>
      <c r="D38" s="33"/>
      <c r="E38" s="33"/>
      <c r="F38" s="33"/>
      <c r="G38" s="33"/>
    </row>
    <row r="39" spans="1:7" ht="18" x14ac:dyDescent="0.45">
      <c r="A39" s="31" t="s">
        <v>52</v>
      </c>
      <c r="B39" s="33"/>
      <c r="C39" s="33"/>
      <c r="D39" s="33"/>
      <c r="E39" s="33"/>
      <c r="F39" s="33"/>
      <c r="G39" s="33"/>
    </row>
    <row r="40" spans="1:7" ht="18" x14ac:dyDescent="0.45">
      <c r="A40" s="31" t="s">
        <v>53</v>
      </c>
      <c r="B40" s="33"/>
      <c r="C40" s="33"/>
      <c r="D40" s="33"/>
      <c r="E40" s="33"/>
      <c r="F40" s="33"/>
      <c r="G40" s="33"/>
    </row>
    <row r="41" spans="1:7" ht="18" x14ac:dyDescent="0.45">
      <c r="A41" s="31" t="s">
        <v>54</v>
      </c>
      <c r="B41" s="33"/>
      <c r="C41" s="33"/>
      <c r="D41" s="33"/>
      <c r="E41" s="33"/>
      <c r="F41" s="33"/>
      <c r="G41" s="33"/>
    </row>
    <row r="42" spans="1:7" ht="18" x14ac:dyDescent="0.45">
      <c r="A42" s="31" t="s">
        <v>55</v>
      </c>
      <c r="B42" s="33"/>
      <c r="C42" s="33"/>
      <c r="D42" s="33"/>
      <c r="E42" s="33"/>
      <c r="F42" s="33"/>
      <c r="G42" s="33"/>
    </row>
    <row r="43" spans="1:7" ht="18" x14ac:dyDescent="0.45">
      <c r="A43" s="31" t="s">
        <v>56</v>
      </c>
      <c r="B43" s="33"/>
      <c r="C43" s="33"/>
      <c r="D43" s="33"/>
      <c r="E43" s="33"/>
      <c r="F43" s="33"/>
      <c r="G43" s="33"/>
    </row>
    <row r="44" spans="1:7" ht="18" x14ac:dyDescent="0.45">
      <c r="A44" s="31" t="s">
        <v>57</v>
      </c>
      <c r="B44" s="33"/>
      <c r="C44" s="33"/>
      <c r="D44" s="33"/>
      <c r="E44" s="33"/>
      <c r="F44" s="33"/>
      <c r="G44" s="33"/>
    </row>
    <row r="45" spans="1:7" ht="18" x14ac:dyDescent="0.45">
      <c r="A45" s="31" t="s">
        <v>58</v>
      </c>
      <c r="B45" s="33"/>
      <c r="C45" s="33"/>
      <c r="D45" s="33"/>
      <c r="E45" s="33"/>
      <c r="F45" s="33"/>
      <c r="G45" s="33"/>
    </row>
    <row r="46" spans="1:7" ht="18" x14ac:dyDescent="0.45">
      <c r="A46" s="31" t="s">
        <v>59</v>
      </c>
      <c r="B46" s="33"/>
      <c r="C46" s="33"/>
      <c r="D46" s="33"/>
      <c r="E46" s="33"/>
      <c r="F46" s="33"/>
      <c r="G46" s="33"/>
    </row>
    <row r="47" spans="1:7" ht="18" x14ac:dyDescent="0.45">
      <c r="A47" s="31" t="s">
        <v>60</v>
      </c>
      <c r="B47" s="33"/>
      <c r="C47" s="33"/>
      <c r="D47" s="33"/>
      <c r="E47" s="33"/>
      <c r="F47" s="33"/>
      <c r="G47" s="33"/>
    </row>
    <row r="48" spans="1:7" ht="18" x14ac:dyDescent="0.45">
      <c r="A48" s="31" t="s">
        <v>61</v>
      </c>
      <c r="B48" s="33"/>
      <c r="C48" s="33"/>
      <c r="D48" s="33"/>
      <c r="E48" s="33"/>
      <c r="F48" s="33"/>
      <c r="G48" s="33"/>
    </row>
    <row r="49" spans="1:7" ht="18" x14ac:dyDescent="0.45">
      <c r="A49" s="31" t="s">
        <v>62</v>
      </c>
      <c r="B49" s="33"/>
      <c r="C49" s="33"/>
      <c r="D49" s="33"/>
      <c r="E49" s="33"/>
      <c r="F49" s="33"/>
      <c r="G49" s="33"/>
    </row>
    <row r="50" spans="1:7" ht="18" x14ac:dyDescent="0.45">
      <c r="A50" s="31" t="s">
        <v>63</v>
      </c>
      <c r="B50" s="33"/>
      <c r="C50" s="33"/>
      <c r="D50" s="33"/>
      <c r="E50" s="33"/>
      <c r="F50" s="33"/>
      <c r="G50" s="33"/>
    </row>
    <row r="51" spans="1:7" ht="18" x14ac:dyDescent="0.45">
      <c r="A51" s="31" t="s">
        <v>64</v>
      </c>
      <c r="B51" s="33"/>
      <c r="C51" s="33"/>
      <c r="D51" s="33"/>
      <c r="E51" s="33"/>
      <c r="F51" s="33"/>
      <c r="G51" s="33"/>
    </row>
    <row r="52" spans="1:7" ht="18" x14ac:dyDescent="0.45">
      <c r="A52" s="31" t="s">
        <v>65</v>
      </c>
      <c r="B52" s="33"/>
      <c r="C52" s="33"/>
      <c r="D52" s="33"/>
      <c r="E52" s="33"/>
      <c r="F52" s="33"/>
      <c r="G52" s="33"/>
    </row>
    <row r="53" spans="1:7" ht="18" x14ac:dyDescent="0.45">
      <c r="A53" s="31" t="s">
        <v>66</v>
      </c>
      <c r="B53" s="33"/>
      <c r="C53" s="33"/>
      <c r="D53" s="33"/>
      <c r="E53" s="33"/>
      <c r="F53" s="33"/>
      <c r="G53" s="33"/>
    </row>
    <row r="54" spans="1:7" ht="18" x14ac:dyDescent="0.45">
      <c r="A54" s="31" t="s">
        <v>67</v>
      </c>
      <c r="B54" s="33"/>
      <c r="C54" s="33"/>
      <c r="D54" s="33"/>
      <c r="E54" s="33"/>
      <c r="F54" s="33"/>
      <c r="G54" s="33"/>
    </row>
    <row r="55" spans="1:7" ht="18" x14ac:dyDescent="0.45">
      <c r="A55" s="31" t="s">
        <v>68</v>
      </c>
      <c r="B55" s="33"/>
      <c r="C55" s="33"/>
      <c r="D55" s="33"/>
      <c r="E55" s="33"/>
      <c r="F55" s="33"/>
      <c r="G55" s="33"/>
    </row>
    <row r="56" spans="1:7" ht="18" x14ac:dyDescent="0.45">
      <c r="A56" s="31" t="s">
        <v>69</v>
      </c>
      <c r="B56" s="33"/>
      <c r="C56" s="33"/>
      <c r="D56" s="33"/>
      <c r="E56" s="33"/>
      <c r="F56" s="33"/>
      <c r="G56" s="33"/>
    </row>
    <row r="57" spans="1:7" ht="18" x14ac:dyDescent="0.45">
      <c r="A57" s="31" t="s">
        <v>70</v>
      </c>
      <c r="B57" s="33"/>
      <c r="C57" s="33"/>
      <c r="D57" s="33"/>
      <c r="E57" s="33"/>
      <c r="F57" s="33"/>
      <c r="G57" s="33"/>
    </row>
    <row r="58" spans="1:7" ht="18" x14ac:dyDescent="0.45">
      <c r="A58" s="31" t="s">
        <v>71</v>
      </c>
      <c r="B58" s="33"/>
      <c r="C58" s="33"/>
      <c r="D58" s="33"/>
      <c r="E58" s="33"/>
      <c r="F58" s="33"/>
      <c r="G58" s="33"/>
    </row>
    <row r="59" spans="1:7" ht="18" x14ac:dyDescent="0.45">
      <c r="A59" s="31" t="s">
        <v>72</v>
      </c>
      <c r="B59" s="33"/>
      <c r="C59" s="33"/>
      <c r="D59" s="33"/>
      <c r="E59" s="33"/>
      <c r="F59" s="33"/>
      <c r="G59" s="33"/>
    </row>
    <row r="60" spans="1:7" ht="18" x14ac:dyDescent="0.45">
      <c r="A60" s="31" t="s">
        <v>73</v>
      </c>
      <c r="B60" s="33"/>
      <c r="C60" s="33"/>
      <c r="D60" s="33"/>
      <c r="E60" s="33"/>
      <c r="F60" s="33"/>
      <c r="G60" s="33"/>
    </row>
    <row r="61" spans="1:7" ht="18" x14ac:dyDescent="0.45">
      <c r="A61" s="31" t="s">
        <v>74</v>
      </c>
      <c r="B61" s="33"/>
      <c r="C61" s="33"/>
      <c r="D61" s="33"/>
      <c r="E61" s="33"/>
      <c r="F61" s="33"/>
      <c r="G61" s="33"/>
    </row>
    <row r="62" spans="1:7" ht="18" x14ac:dyDescent="0.45">
      <c r="A62" s="31" t="s">
        <v>85</v>
      </c>
      <c r="B62" s="33"/>
      <c r="C62" s="33"/>
      <c r="D62" s="33"/>
      <c r="E62" s="33"/>
      <c r="F62" s="33"/>
      <c r="G62" s="33"/>
    </row>
    <row r="63" spans="1:7" ht="18" x14ac:dyDescent="0.45">
      <c r="A63" s="31" t="s">
        <v>86</v>
      </c>
      <c r="B63" s="33"/>
      <c r="C63" s="33"/>
      <c r="D63" s="33"/>
      <c r="E63" s="33"/>
      <c r="F63" s="33"/>
      <c r="G63" s="33"/>
    </row>
    <row r="64" spans="1:7" ht="18" x14ac:dyDescent="0.45">
      <c r="A64" s="31" t="s">
        <v>87</v>
      </c>
      <c r="B64" s="33"/>
      <c r="C64" s="33"/>
      <c r="D64" s="33"/>
      <c r="E64" s="33"/>
      <c r="F64" s="33"/>
      <c r="G64" s="33"/>
    </row>
    <row r="65" spans="1:7" ht="18" x14ac:dyDescent="0.45">
      <c r="A65" s="31" t="s">
        <v>88</v>
      </c>
      <c r="B65" s="33"/>
      <c r="C65" s="33"/>
      <c r="D65" s="33"/>
      <c r="E65" s="33"/>
      <c r="F65" s="33"/>
      <c r="G65" s="33"/>
    </row>
    <row r="66" spans="1:7" ht="18" x14ac:dyDescent="0.45">
      <c r="A66" s="31" t="s">
        <v>89</v>
      </c>
      <c r="B66" s="33"/>
      <c r="C66" s="33"/>
      <c r="D66" s="33"/>
      <c r="E66" s="33"/>
      <c r="F66" s="33"/>
      <c r="G66" s="33"/>
    </row>
    <row r="67" spans="1:7" ht="18" x14ac:dyDescent="0.45">
      <c r="A67" s="31" t="s">
        <v>90</v>
      </c>
      <c r="B67" s="33"/>
      <c r="C67" s="33"/>
      <c r="D67" s="33"/>
      <c r="E67" s="33"/>
      <c r="F67" s="33"/>
      <c r="G67" s="33"/>
    </row>
    <row r="68" spans="1:7" ht="18" x14ac:dyDescent="0.45">
      <c r="A68" s="31" t="s">
        <v>91</v>
      </c>
      <c r="B68" s="33"/>
      <c r="C68" s="33"/>
      <c r="D68" s="33"/>
      <c r="E68" s="33"/>
      <c r="F68" s="33"/>
      <c r="G68" s="33"/>
    </row>
    <row r="69" spans="1:7" ht="18" x14ac:dyDescent="0.45">
      <c r="A69" s="31" t="s">
        <v>92</v>
      </c>
      <c r="B69" s="33"/>
      <c r="C69" s="33"/>
      <c r="D69" s="33"/>
      <c r="E69" s="33"/>
      <c r="F69" s="33"/>
      <c r="G69" s="33"/>
    </row>
    <row r="70" spans="1:7" ht="18" x14ac:dyDescent="0.45">
      <c r="A70" s="31" t="s">
        <v>93</v>
      </c>
      <c r="B70" s="33"/>
      <c r="C70" s="33"/>
      <c r="D70" s="33"/>
      <c r="E70" s="33"/>
      <c r="F70" s="33"/>
      <c r="G70" s="33"/>
    </row>
    <row r="71" spans="1:7" ht="18" x14ac:dyDescent="0.45">
      <c r="A71" s="31" t="s">
        <v>94</v>
      </c>
      <c r="B71" s="33"/>
      <c r="C71" s="33"/>
      <c r="D71" s="33"/>
      <c r="E71" s="33"/>
      <c r="F71" s="33"/>
      <c r="G71" s="33"/>
    </row>
    <row r="72" spans="1:7" ht="18" x14ac:dyDescent="0.45">
      <c r="A72" s="31" t="s">
        <v>95</v>
      </c>
      <c r="B72" s="33"/>
      <c r="C72" s="33"/>
      <c r="D72" s="33"/>
      <c r="E72" s="33"/>
      <c r="F72" s="33"/>
      <c r="G72" s="33"/>
    </row>
    <row r="73" spans="1:7" ht="18" x14ac:dyDescent="0.45">
      <c r="A73" s="31" t="s">
        <v>96</v>
      </c>
      <c r="B73" s="33"/>
      <c r="C73" s="33"/>
      <c r="D73" s="33"/>
      <c r="E73" s="33"/>
      <c r="F73" s="33"/>
      <c r="G73" s="33"/>
    </row>
    <row r="74" spans="1:7" ht="18" x14ac:dyDescent="0.45">
      <c r="A74" s="31" t="s">
        <v>97</v>
      </c>
      <c r="B74" s="33"/>
      <c r="C74" s="33"/>
      <c r="D74" s="33"/>
      <c r="E74" s="33"/>
      <c r="F74" s="33"/>
      <c r="G74" s="33"/>
    </row>
    <row r="75" spans="1:7" ht="18" x14ac:dyDescent="0.45">
      <c r="A75" s="31" t="s">
        <v>98</v>
      </c>
      <c r="B75" s="33"/>
      <c r="C75" s="33"/>
      <c r="D75" s="33"/>
      <c r="E75" s="33"/>
      <c r="F75" s="33"/>
      <c r="G75" s="33"/>
    </row>
    <row r="76" spans="1:7" ht="18" x14ac:dyDescent="0.45">
      <c r="A76" s="31" t="s">
        <v>99</v>
      </c>
      <c r="B76" s="33"/>
      <c r="C76" s="33"/>
      <c r="D76" s="33"/>
      <c r="E76" s="33"/>
      <c r="F76" s="33"/>
      <c r="G76" s="33"/>
    </row>
    <row r="77" spans="1:7" ht="18" x14ac:dyDescent="0.45">
      <c r="A77" s="31" t="s">
        <v>100</v>
      </c>
      <c r="B77" s="33"/>
      <c r="C77" s="33"/>
      <c r="D77" s="33"/>
      <c r="E77" s="33"/>
      <c r="F77" s="33"/>
      <c r="G77" s="33"/>
    </row>
    <row r="78" spans="1:7" ht="18" x14ac:dyDescent="0.45">
      <c r="A78" s="31" t="s">
        <v>101</v>
      </c>
      <c r="B78" s="33"/>
      <c r="C78" s="33"/>
      <c r="D78" s="33"/>
      <c r="E78" s="33"/>
      <c r="F78" s="33"/>
      <c r="G78" s="33"/>
    </row>
    <row r="79" spans="1:7" ht="18" x14ac:dyDescent="0.45">
      <c r="A79" s="31" t="s">
        <v>102</v>
      </c>
      <c r="B79" s="33"/>
      <c r="C79" s="33"/>
      <c r="D79" s="33"/>
      <c r="E79" s="33"/>
      <c r="F79" s="33"/>
      <c r="G79" s="33"/>
    </row>
    <row r="80" spans="1:7" ht="18" x14ac:dyDescent="0.45">
      <c r="A80" s="31" t="s">
        <v>103</v>
      </c>
      <c r="B80" s="33"/>
      <c r="C80" s="33"/>
      <c r="D80" s="33"/>
      <c r="E80" s="33"/>
      <c r="F80" s="33"/>
      <c r="G80" s="33"/>
    </row>
    <row r="81" spans="1:7" ht="18" x14ac:dyDescent="0.45">
      <c r="A81" s="31" t="s">
        <v>104</v>
      </c>
      <c r="B81" s="33"/>
      <c r="C81" s="33"/>
      <c r="D81" s="33"/>
      <c r="E81" s="33"/>
      <c r="F81" s="33"/>
      <c r="G81" s="33"/>
    </row>
    <row r="82" spans="1:7" ht="18" x14ac:dyDescent="0.45">
      <c r="A82" s="31" t="s">
        <v>105</v>
      </c>
      <c r="B82" s="33"/>
      <c r="C82" s="33"/>
      <c r="D82" s="33"/>
      <c r="E82" s="33"/>
      <c r="F82" s="33"/>
      <c r="G82" s="33"/>
    </row>
    <row r="83" spans="1:7" ht="18" x14ac:dyDescent="0.45">
      <c r="A83" s="31" t="s">
        <v>106</v>
      </c>
      <c r="B83" s="33"/>
      <c r="C83" s="33"/>
      <c r="D83" s="33"/>
      <c r="E83" s="33"/>
      <c r="F83" s="33"/>
      <c r="G83" s="33"/>
    </row>
    <row r="84" spans="1:7" ht="18" x14ac:dyDescent="0.45">
      <c r="A84" s="31" t="s">
        <v>107</v>
      </c>
      <c r="B84" s="33"/>
      <c r="C84" s="33"/>
      <c r="D84" s="33"/>
      <c r="E84" s="33"/>
      <c r="F84" s="33"/>
      <c r="G84" s="33"/>
    </row>
    <row r="85" spans="1:7" ht="18" x14ac:dyDescent="0.45">
      <c r="A85" s="31" t="s">
        <v>108</v>
      </c>
      <c r="B85" s="33"/>
      <c r="C85" s="33"/>
      <c r="D85" s="33"/>
      <c r="E85" s="33"/>
      <c r="F85" s="33"/>
      <c r="G85" s="33"/>
    </row>
    <row r="86" spans="1:7" ht="18" x14ac:dyDescent="0.45">
      <c r="A86" s="31" t="s">
        <v>109</v>
      </c>
      <c r="B86" s="33"/>
      <c r="C86" s="33"/>
      <c r="D86" s="33"/>
      <c r="E86" s="33"/>
      <c r="F86" s="33"/>
      <c r="G86" s="33"/>
    </row>
    <row r="87" spans="1:7" ht="18" x14ac:dyDescent="0.45">
      <c r="A87" s="31" t="s">
        <v>110</v>
      </c>
      <c r="B87" s="33"/>
      <c r="C87" s="33"/>
      <c r="D87" s="33"/>
      <c r="E87" s="33"/>
      <c r="F87" s="33"/>
      <c r="G87" s="33"/>
    </row>
    <row r="88" spans="1:7" ht="18" x14ac:dyDescent="0.45">
      <c r="A88" s="31" t="s">
        <v>111</v>
      </c>
      <c r="B88" s="33"/>
      <c r="C88" s="33"/>
      <c r="D88" s="33"/>
      <c r="E88" s="33"/>
      <c r="F88" s="33"/>
      <c r="G88" s="33"/>
    </row>
    <row r="89" spans="1:7" ht="18" x14ac:dyDescent="0.45">
      <c r="A89" s="31" t="s">
        <v>112</v>
      </c>
      <c r="B89" s="33"/>
      <c r="C89" s="33"/>
      <c r="D89" s="33"/>
      <c r="E89" s="33"/>
      <c r="F89" s="33"/>
      <c r="G89" s="33"/>
    </row>
    <row r="90" spans="1:7" ht="18" x14ac:dyDescent="0.45">
      <c r="A90" s="31" t="s">
        <v>113</v>
      </c>
      <c r="B90" s="33"/>
      <c r="C90" s="33"/>
      <c r="D90" s="33"/>
      <c r="E90" s="33"/>
      <c r="F90" s="33"/>
      <c r="G90" s="33"/>
    </row>
    <row r="91" spans="1:7" ht="18" x14ac:dyDescent="0.45">
      <c r="A91" s="31" t="s">
        <v>114</v>
      </c>
      <c r="B91" s="33"/>
      <c r="C91" s="33"/>
      <c r="D91" s="33"/>
      <c r="E91" s="33"/>
      <c r="F91" s="33"/>
      <c r="G91" s="33"/>
    </row>
    <row r="92" spans="1:7" ht="18" x14ac:dyDescent="0.45">
      <c r="A92" s="31" t="s">
        <v>115</v>
      </c>
      <c r="B92" s="33"/>
      <c r="C92" s="33"/>
      <c r="D92" s="33"/>
      <c r="E92" s="33"/>
      <c r="F92" s="33"/>
      <c r="G92" s="33"/>
    </row>
    <row r="93" spans="1:7" ht="18" x14ac:dyDescent="0.45">
      <c r="A93" s="31" t="s">
        <v>116</v>
      </c>
      <c r="B93" s="33"/>
      <c r="C93" s="33"/>
      <c r="D93" s="33"/>
      <c r="E93" s="33"/>
      <c r="F93" s="33"/>
      <c r="G93" s="33"/>
    </row>
    <row r="94" spans="1:7" ht="18" x14ac:dyDescent="0.45">
      <c r="A94" s="31" t="s">
        <v>117</v>
      </c>
      <c r="B94" s="33"/>
      <c r="C94" s="33"/>
      <c r="D94" s="33"/>
      <c r="E94" s="33"/>
      <c r="F94" s="33"/>
      <c r="G94" s="33"/>
    </row>
    <row r="95" spans="1:7" ht="18" x14ac:dyDescent="0.45">
      <c r="A95" s="31" t="s">
        <v>118</v>
      </c>
      <c r="B95" s="33"/>
      <c r="C95" s="33"/>
      <c r="D95" s="33"/>
      <c r="E95" s="33"/>
      <c r="F95" s="33"/>
      <c r="G95" s="33"/>
    </row>
    <row r="96" spans="1:7" ht="18" x14ac:dyDescent="0.45">
      <c r="A96" s="31" t="s">
        <v>119</v>
      </c>
      <c r="B96" s="33"/>
      <c r="C96" s="33"/>
      <c r="D96" s="33"/>
      <c r="E96" s="33"/>
      <c r="F96" s="33"/>
      <c r="G96" s="33"/>
    </row>
    <row r="97" spans="1:7" ht="18" x14ac:dyDescent="0.45">
      <c r="A97" s="31" t="s">
        <v>120</v>
      </c>
      <c r="B97" s="33"/>
      <c r="C97" s="33"/>
      <c r="D97" s="33"/>
      <c r="E97" s="33"/>
      <c r="F97" s="33"/>
      <c r="G97" s="33"/>
    </row>
    <row r="98" spans="1:7" ht="18" x14ac:dyDescent="0.45">
      <c r="A98" s="31" t="s">
        <v>121</v>
      </c>
      <c r="B98" s="33"/>
      <c r="C98" s="33"/>
      <c r="D98" s="33"/>
      <c r="E98" s="33"/>
      <c r="F98" s="33"/>
      <c r="G98" s="33"/>
    </row>
    <row r="99" spans="1:7" ht="18" x14ac:dyDescent="0.45">
      <c r="A99" s="31" t="s">
        <v>122</v>
      </c>
      <c r="B99" s="33"/>
      <c r="C99" s="33"/>
      <c r="D99" s="33"/>
      <c r="E99" s="33"/>
      <c r="F99" s="33"/>
      <c r="G99" s="33"/>
    </row>
    <row r="100" spans="1:7" ht="18" x14ac:dyDescent="0.45">
      <c r="A100" s="31" t="s">
        <v>123</v>
      </c>
      <c r="B100" s="33"/>
      <c r="C100" s="33"/>
      <c r="D100" s="33"/>
      <c r="E100" s="33"/>
      <c r="F100" s="33"/>
      <c r="G100" s="33"/>
    </row>
    <row r="101" spans="1:7" ht="18" x14ac:dyDescent="0.45">
      <c r="A101" s="31" t="s">
        <v>124</v>
      </c>
      <c r="B101" s="33"/>
      <c r="C101" s="33"/>
      <c r="D101" s="33"/>
      <c r="E101" s="33"/>
      <c r="F101" s="33"/>
      <c r="G101" s="33"/>
    </row>
    <row r="102" spans="1:7" ht="18" x14ac:dyDescent="0.45">
      <c r="A102" s="31" t="s">
        <v>125</v>
      </c>
      <c r="B102" s="33"/>
      <c r="C102" s="33"/>
      <c r="D102" s="33"/>
      <c r="E102" s="33"/>
      <c r="F102" s="33"/>
      <c r="G102" s="33"/>
    </row>
    <row r="103" spans="1:7" ht="18" x14ac:dyDescent="0.45">
      <c r="A103" s="31" t="s">
        <v>126</v>
      </c>
      <c r="B103" s="33"/>
      <c r="C103" s="33"/>
      <c r="D103" s="33"/>
      <c r="E103" s="33"/>
      <c r="F103" s="33"/>
      <c r="G103" s="33"/>
    </row>
    <row r="104" spans="1:7" ht="18" x14ac:dyDescent="0.45">
      <c r="A104" s="31" t="s">
        <v>127</v>
      </c>
      <c r="B104" s="33"/>
      <c r="C104" s="33"/>
      <c r="D104" s="33"/>
      <c r="E104" s="33"/>
      <c r="F104" s="33"/>
      <c r="G104" s="33"/>
    </row>
    <row r="105" spans="1:7" ht="18" x14ac:dyDescent="0.45">
      <c r="A105" s="31" t="s">
        <v>128</v>
      </c>
      <c r="B105" s="33"/>
      <c r="C105" s="33"/>
      <c r="D105" s="33"/>
      <c r="E105" s="33"/>
      <c r="F105" s="33"/>
      <c r="G105" s="33"/>
    </row>
    <row r="106" spans="1:7" ht="18" x14ac:dyDescent="0.45">
      <c r="A106" s="31" t="s">
        <v>129</v>
      </c>
      <c r="B106" s="33"/>
      <c r="C106" s="33"/>
      <c r="D106" s="33"/>
      <c r="E106" s="33"/>
      <c r="F106" s="33"/>
      <c r="G106" s="33"/>
    </row>
    <row r="107" spans="1:7" ht="18" x14ac:dyDescent="0.45">
      <c r="A107" s="31" t="s">
        <v>130</v>
      </c>
      <c r="B107" s="33"/>
      <c r="C107" s="33"/>
      <c r="D107" s="33"/>
      <c r="E107" s="33"/>
      <c r="F107" s="33"/>
      <c r="G107" s="33"/>
    </row>
    <row r="108" spans="1:7" ht="18" x14ac:dyDescent="0.45">
      <c r="A108" s="31" t="s">
        <v>131</v>
      </c>
      <c r="B108" s="33"/>
      <c r="C108" s="33"/>
      <c r="D108" s="33"/>
      <c r="E108" s="33"/>
      <c r="F108" s="33"/>
      <c r="G108" s="33"/>
    </row>
    <row r="109" spans="1:7" ht="18" x14ac:dyDescent="0.45">
      <c r="A109" s="31" t="s">
        <v>132</v>
      </c>
      <c r="B109" s="33"/>
      <c r="C109" s="33"/>
      <c r="D109" s="33"/>
      <c r="E109" s="33"/>
      <c r="F109" s="33"/>
      <c r="G109" s="33"/>
    </row>
    <row r="110" spans="1:7" ht="18" x14ac:dyDescent="0.45">
      <c r="A110" s="31" t="s">
        <v>133</v>
      </c>
      <c r="B110" s="33"/>
      <c r="C110" s="33"/>
      <c r="D110" s="33"/>
      <c r="E110" s="33"/>
      <c r="F110" s="33"/>
      <c r="G110" s="33"/>
    </row>
    <row r="111" spans="1:7" ht="18" x14ac:dyDescent="0.45">
      <c r="A111" s="31" t="s">
        <v>134</v>
      </c>
      <c r="B111" s="33"/>
      <c r="C111" s="33"/>
      <c r="D111" s="33"/>
      <c r="E111" s="33"/>
      <c r="F111" s="33"/>
      <c r="G111" s="33"/>
    </row>
    <row r="112" spans="1:7" ht="18" x14ac:dyDescent="0.2">
      <c r="A112" s="27" t="s">
        <v>179</v>
      </c>
      <c r="B112" s="27">
        <f>COUNT(B12:B111)</f>
        <v>13</v>
      </c>
      <c r="C112" s="27">
        <f t="shared" ref="C112:G112" si="1">COUNT(C12:C111)</f>
        <v>13</v>
      </c>
      <c r="D112" s="27">
        <f t="shared" si="1"/>
        <v>13</v>
      </c>
      <c r="E112" s="27">
        <f t="shared" si="1"/>
        <v>13</v>
      </c>
      <c r="F112" s="27">
        <f t="shared" si="1"/>
        <v>13</v>
      </c>
      <c r="G112" s="27">
        <f t="shared" si="1"/>
        <v>13</v>
      </c>
    </row>
  </sheetData>
  <mergeCells count="2">
    <mergeCell ref="I12:O12"/>
    <mergeCell ref="B10:G10"/>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A0C7-D6C8-4FED-9F9F-159445732763}">
  <dimension ref="A1:J35"/>
  <sheetViews>
    <sheetView workbookViewId="0">
      <selection activeCell="G9" sqref="G9"/>
    </sheetView>
  </sheetViews>
  <sheetFormatPr defaultRowHeight="13.2" x14ac:dyDescent="0.2"/>
  <cols>
    <col min="1" max="8" width="9.77734375" style="37" customWidth="1"/>
    <col min="9" max="9" width="13" style="37" customWidth="1"/>
    <col min="10" max="16384" width="8.88671875" style="37"/>
  </cols>
  <sheetData>
    <row r="1" spans="1:10" ht="26.4" x14ac:dyDescent="0.2">
      <c r="A1" s="68" t="s">
        <v>177</v>
      </c>
      <c r="B1" s="69"/>
      <c r="C1" s="69"/>
      <c r="D1" s="69"/>
      <c r="E1" s="69"/>
      <c r="F1" s="69"/>
      <c r="G1" s="69"/>
      <c r="H1" s="69"/>
      <c r="I1" s="70"/>
    </row>
    <row r="2" spans="1:10" ht="18" x14ac:dyDescent="0.2">
      <c r="A2" s="39"/>
      <c r="B2" s="54"/>
      <c r="C2" s="54"/>
      <c r="D2" s="54"/>
      <c r="E2" s="54"/>
      <c r="F2" s="54"/>
      <c r="G2" s="54"/>
      <c r="H2" s="54"/>
      <c r="I2" s="40"/>
    </row>
    <row r="3" spans="1:10" ht="19.8" x14ac:dyDescent="0.2">
      <c r="A3" s="55"/>
      <c r="C3" s="53"/>
      <c r="D3" s="53"/>
      <c r="E3" s="53"/>
      <c r="F3" s="53"/>
      <c r="G3" s="52" t="s">
        <v>141</v>
      </c>
      <c r="H3" s="53"/>
      <c r="I3" s="42"/>
    </row>
    <row r="4" spans="1:10" ht="19.8" x14ac:dyDescent="0.2">
      <c r="A4" s="55"/>
      <c r="C4" s="53"/>
      <c r="D4" s="53"/>
      <c r="E4" s="53"/>
      <c r="F4" s="53"/>
      <c r="G4" s="52" t="s">
        <v>142</v>
      </c>
      <c r="H4" s="53"/>
      <c r="I4" s="42"/>
    </row>
    <row r="5" spans="1:10" ht="18" x14ac:dyDescent="0.2">
      <c r="A5" s="41" t="s">
        <v>143</v>
      </c>
      <c r="B5" s="53"/>
      <c r="C5" s="53"/>
      <c r="D5" s="53"/>
      <c r="E5" s="53"/>
      <c r="F5" s="53"/>
      <c r="G5" s="53"/>
      <c r="H5" s="53"/>
      <c r="I5" s="42"/>
    </row>
    <row r="6" spans="1:10" ht="19.8" x14ac:dyDescent="0.2">
      <c r="A6" s="43" t="s">
        <v>144</v>
      </c>
      <c r="B6" s="52"/>
      <c r="C6" s="52"/>
      <c r="D6" s="52"/>
      <c r="E6" s="52"/>
      <c r="F6" s="52"/>
      <c r="G6" s="52"/>
      <c r="H6" s="52"/>
      <c r="I6" s="42"/>
    </row>
    <row r="7" spans="1:10" ht="18" x14ac:dyDescent="0.2">
      <c r="A7" s="39"/>
      <c r="B7" s="54"/>
      <c r="C7" s="54"/>
      <c r="D7" s="54"/>
      <c r="E7" s="54"/>
      <c r="F7" s="54"/>
      <c r="G7" s="54"/>
      <c r="H7" s="54"/>
      <c r="I7" s="40"/>
    </row>
    <row r="8" spans="1:10" ht="19.8" x14ac:dyDescent="0.2">
      <c r="A8" s="43" t="s">
        <v>145</v>
      </c>
      <c r="B8" s="52"/>
      <c r="C8" s="52"/>
      <c r="D8" s="52"/>
      <c r="E8" s="52"/>
      <c r="F8" s="52"/>
      <c r="G8" s="52"/>
      <c r="H8" s="52"/>
      <c r="I8" s="44"/>
      <c r="J8" s="38"/>
    </row>
    <row r="9" spans="1:10" ht="19.8" x14ac:dyDescent="0.2">
      <c r="A9" s="50" t="s">
        <v>169</v>
      </c>
      <c r="B9" s="52"/>
      <c r="C9" s="52"/>
      <c r="D9" s="52"/>
      <c r="E9" s="52"/>
      <c r="F9" s="52"/>
      <c r="G9" s="52"/>
      <c r="H9" s="52"/>
      <c r="I9" s="44"/>
      <c r="J9" s="38"/>
    </row>
    <row r="10" spans="1:10" ht="19.8" x14ac:dyDescent="0.2">
      <c r="A10" s="43"/>
      <c r="B10" s="52"/>
      <c r="C10" s="52"/>
      <c r="D10" s="52"/>
      <c r="E10" s="52"/>
      <c r="F10" s="52"/>
      <c r="G10" s="52"/>
      <c r="H10" s="52"/>
      <c r="I10" s="44"/>
      <c r="J10" s="38"/>
    </row>
    <row r="11" spans="1:10" ht="19.8" x14ac:dyDescent="0.2">
      <c r="A11" s="43" t="s">
        <v>146</v>
      </c>
      <c r="B11" s="52"/>
      <c r="C11" s="52"/>
      <c r="D11" s="52"/>
      <c r="E11" s="52"/>
      <c r="F11" s="52"/>
      <c r="G11" s="52"/>
      <c r="H11" s="52"/>
      <c r="I11" s="44"/>
      <c r="J11" s="38"/>
    </row>
    <row r="12" spans="1:10" ht="19.8" x14ac:dyDescent="0.2">
      <c r="A12" s="50" t="s">
        <v>168</v>
      </c>
      <c r="B12" s="52"/>
      <c r="C12" s="52"/>
      <c r="D12" s="52"/>
      <c r="E12" s="52"/>
      <c r="F12" s="52"/>
      <c r="G12" s="52"/>
      <c r="H12" s="52"/>
      <c r="I12" s="44"/>
      <c r="J12" s="38"/>
    </row>
    <row r="13" spans="1:10" ht="19.8" x14ac:dyDescent="0.2">
      <c r="A13" s="43"/>
      <c r="B13" s="52"/>
      <c r="C13" s="52"/>
      <c r="D13" s="52"/>
      <c r="E13" s="52"/>
      <c r="F13" s="52"/>
      <c r="G13" s="52"/>
      <c r="H13" s="52"/>
      <c r="I13" s="44"/>
      <c r="J13" s="38"/>
    </row>
    <row r="14" spans="1:10" ht="19.8" x14ac:dyDescent="0.2">
      <c r="A14" s="43" t="s">
        <v>147</v>
      </c>
      <c r="B14" s="52"/>
      <c r="C14" s="52"/>
      <c r="D14" s="52"/>
      <c r="E14" s="52"/>
      <c r="F14" s="52"/>
      <c r="G14" s="52"/>
      <c r="H14" s="52"/>
      <c r="I14" s="44"/>
      <c r="J14" s="38"/>
    </row>
    <row r="15" spans="1:10" ht="19.8" x14ac:dyDescent="0.2">
      <c r="A15" s="50" t="s">
        <v>148</v>
      </c>
      <c r="B15" s="52"/>
      <c r="C15" s="52"/>
      <c r="D15" s="52"/>
      <c r="E15" s="52"/>
      <c r="F15" s="52"/>
      <c r="G15" s="52"/>
      <c r="H15" s="52"/>
      <c r="I15" s="44"/>
      <c r="J15" s="38"/>
    </row>
    <row r="16" spans="1:10" ht="19.8" x14ac:dyDescent="0.2">
      <c r="A16" s="50" t="s">
        <v>170</v>
      </c>
      <c r="B16" s="52"/>
      <c r="C16" s="52"/>
      <c r="D16" s="52"/>
      <c r="E16" s="52"/>
      <c r="F16" s="52"/>
      <c r="G16" s="52"/>
      <c r="H16" s="52"/>
      <c r="I16" s="44"/>
      <c r="J16" s="38"/>
    </row>
    <row r="17" spans="1:10" ht="19.8" x14ac:dyDescent="0.2">
      <c r="A17" s="43"/>
      <c r="B17" s="52"/>
      <c r="C17" s="52"/>
      <c r="D17" s="52"/>
      <c r="E17" s="52"/>
      <c r="F17" s="52"/>
      <c r="G17" s="52"/>
      <c r="H17" s="52"/>
      <c r="I17" s="44"/>
      <c r="J17" s="38"/>
    </row>
    <row r="18" spans="1:10" ht="19.8" x14ac:dyDescent="0.2">
      <c r="A18" s="43" t="s">
        <v>164</v>
      </c>
      <c r="B18" s="52"/>
      <c r="C18" s="52"/>
      <c r="D18" s="52"/>
      <c r="E18" s="52"/>
      <c r="F18" s="52"/>
      <c r="G18" s="52"/>
      <c r="H18" s="52"/>
      <c r="I18" s="44"/>
      <c r="J18" s="38"/>
    </row>
    <row r="19" spans="1:10" ht="19.8" x14ac:dyDescent="0.2">
      <c r="A19" s="50" t="s">
        <v>165</v>
      </c>
      <c r="B19" s="52"/>
      <c r="C19" s="52"/>
      <c r="D19" s="52"/>
      <c r="E19" s="52"/>
      <c r="F19" s="52"/>
      <c r="G19" s="52"/>
      <c r="H19" s="52"/>
      <c r="I19" s="44"/>
      <c r="J19" s="38"/>
    </row>
    <row r="20" spans="1:10" ht="19.8" x14ac:dyDescent="0.2">
      <c r="A20" s="50" t="s">
        <v>149</v>
      </c>
      <c r="B20" s="52"/>
      <c r="C20" s="52"/>
      <c r="D20" s="52"/>
      <c r="E20" s="52"/>
      <c r="F20" s="52"/>
      <c r="G20" s="52"/>
      <c r="H20" s="52"/>
      <c r="I20" s="44"/>
      <c r="J20" s="38"/>
    </row>
    <row r="21" spans="1:10" ht="19.8" x14ac:dyDescent="0.2">
      <c r="A21" s="43"/>
      <c r="B21" s="52"/>
      <c r="C21" s="52"/>
      <c r="D21" s="52"/>
      <c r="E21" s="52"/>
      <c r="F21" s="52"/>
      <c r="G21" s="52"/>
      <c r="H21" s="52"/>
      <c r="I21" s="44"/>
      <c r="J21" s="38"/>
    </row>
    <row r="22" spans="1:10" ht="19.8" x14ac:dyDescent="0.2">
      <c r="A22" s="43" t="s">
        <v>150</v>
      </c>
      <c r="B22" s="52"/>
      <c r="C22" s="52"/>
      <c r="D22" s="52"/>
      <c r="E22" s="52"/>
      <c r="F22" s="52"/>
      <c r="G22" s="52"/>
      <c r="H22" s="52"/>
      <c r="I22" s="44"/>
      <c r="J22" s="38"/>
    </row>
    <row r="23" spans="1:10" ht="19.8" x14ac:dyDescent="0.2">
      <c r="A23" s="50" t="s">
        <v>151</v>
      </c>
      <c r="B23" s="52"/>
      <c r="C23" s="52"/>
      <c r="D23" s="52"/>
      <c r="E23" s="52"/>
      <c r="F23" s="52"/>
      <c r="G23" s="52"/>
      <c r="H23" s="52"/>
      <c r="I23" s="44"/>
      <c r="J23" s="38"/>
    </row>
    <row r="24" spans="1:10" ht="19.8" x14ac:dyDescent="0.2">
      <c r="A24" s="50" t="s">
        <v>166</v>
      </c>
      <c r="B24" s="52"/>
      <c r="C24" s="52"/>
      <c r="D24" s="52"/>
      <c r="E24" s="52"/>
      <c r="F24" s="52"/>
      <c r="G24" s="52"/>
      <c r="H24" s="52"/>
      <c r="I24" s="44"/>
      <c r="J24" s="38"/>
    </row>
    <row r="25" spans="1:10" ht="19.8" x14ac:dyDescent="0.2">
      <c r="A25" s="43"/>
      <c r="B25" s="52"/>
      <c r="C25" s="52"/>
      <c r="D25" s="52"/>
      <c r="E25" s="52"/>
      <c r="F25" s="52"/>
      <c r="G25" s="52"/>
      <c r="H25" s="52"/>
      <c r="I25" s="44"/>
      <c r="J25" s="38"/>
    </row>
    <row r="26" spans="1:10" ht="19.8" x14ac:dyDescent="0.2">
      <c r="A26" s="43" t="s">
        <v>152</v>
      </c>
      <c r="B26" s="52"/>
      <c r="C26" s="52"/>
      <c r="D26" s="52"/>
      <c r="E26" s="52"/>
      <c r="F26" s="52"/>
      <c r="G26" s="52"/>
      <c r="H26" s="52"/>
      <c r="I26" s="44"/>
      <c r="J26" s="38"/>
    </row>
    <row r="27" spans="1:10" ht="19.8" x14ac:dyDescent="0.2">
      <c r="A27" s="50" t="s">
        <v>167</v>
      </c>
      <c r="B27" s="52"/>
      <c r="C27" s="52"/>
      <c r="D27" s="52"/>
      <c r="E27" s="52"/>
      <c r="F27" s="52"/>
      <c r="G27" s="52"/>
      <c r="H27" s="52"/>
      <c r="I27" s="44"/>
      <c r="J27" s="38"/>
    </row>
    <row r="28" spans="1:10" ht="19.8" x14ac:dyDescent="0.2">
      <c r="A28" s="50" t="s">
        <v>153</v>
      </c>
      <c r="B28" s="52"/>
      <c r="C28" s="52"/>
      <c r="D28" s="52"/>
      <c r="E28" s="52"/>
      <c r="F28" s="52"/>
      <c r="G28" s="52"/>
      <c r="H28" s="52"/>
      <c r="I28" s="44"/>
      <c r="J28" s="38"/>
    </row>
    <row r="29" spans="1:10" ht="19.8" x14ac:dyDescent="0.2">
      <c r="A29" s="43"/>
      <c r="B29" s="52"/>
      <c r="C29" s="52"/>
      <c r="D29" s="52"/>
      <c r="E29" s="52"/>
      <c r="F29" s="52"/>
      <c r="G29" s="52"/>
      <c r="H29" s="52"/>
      <c r="I29" s="44"/>
      <c r="J29" s="38"/>
    </row>
    <row r="30" spans="1:10" ht="19.8" x14ac:dyDescent="0.2">
      <c r="A30" s="43"/>
      <c r="B30" s="52"/>
      <c r="C30" s="52"/>
      <c r="D30" s="52"/>
      <c r="E30" s="52"/>
      <c r="F30" s="52"/>
      <c r="G30" s="52"/>
      <c r="H30" s="52"/>
      <c r="I30" s="44"/>
      <c r="J30" s="38"/>
    </row>
    <row r="31" spans="1:10" ht="19.8" x14ac:dyDescent="0.2">
      <c r="A31" s="43"/>
      <c r="B31" s="52"/>
      <c r="C31" s="52"/>
      <c r="D31" s="52"/>
      <c r="E31" s="52"/>
      <c r="F31" s="52"/>
      <c r="G31" s="52"/>
      <c r="H31" s="52"/>
      <c r="I31" s="44"/>
      <c r="J31" s="38"/>
    </row>
    <row r="32" spans="1:10" ht="19.8" x14ac:dyDescent="0.2">
      <c r="A32" s="39"/>
      <c r="B32" s="52"/>
      <c r="C32" s="52"/>
      <c r="D32" s="52"/>
      <c r="E32" s="52"/>
      <c r="F32" s="52"/>
      <c r="G32" s="52"/>
      <c r="H32" s="54"/>
      <c r="I32" s="45" t="s">
        <v>154</v>
      </c>
      <c r="J32" s="38"/>
    </row>
    <row r="33" spans="1:10" ht="19.8" x14ac:dyDescent="0.2">
      <c r="A33" s="39"/>
      <c r="B33" s="52"/>
      <c r="C33" s="52"/>
      <c r="D33" s="52"/>
      <c r="E33" s="52"/>
      <c r="F33" s="52"/>
      <c r="G33" s="52"/>
      <c r="H33" s="54"/>
      <c r="I33" s="45" t="s">
        <v>155</v>
      </c>
      <c r="J33" s="38"/>
    </row>
    <row r="34" spans="1:10" ht="19.8" x14ac:dyDescent="0.2">
      <c r="A34" s="39"/>
      <c r="B34" s="52"/>
      <c r="C34" s="52"/>
      <c r="D34" s="52"/>
      <c r="E34" s="52"/>
      <c r="F34" s="52"/>
      <c r="G34" s="52"/>
      <c r="H34" s="46" t="s">
        <v>156</v>
      </c>
      <c r="I34" s="40"/>
      <c r="J34" s="38"/>
    </row>
    <row r="35" spans="1:10" ht="18.600000000000001" thickBot="1" x14ac:dyDescent="0.25">
      <c r="A35" s="47"/>
      <c r="B35" s="48"/>
      <c r="C35" s="48"/>
      <c r="D35" s="48"/>
      <c r="E35" s="48"/>
      <c r="F35" s="48"/>
      <c r="G35" s="48"/>
      <c r="H35" s="48"/>
      <c r="I35" s="49"/>
    </row>
  </sheetData>
  <mergeCells count="1">
    <mergeCell ref="A1:I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Y74"/>
  <sheetViews>
    <sheetView showGridLines="0" tabSelected="1" view="pageBreakPreview" topLeftCell="A34" zoomScaleNormal="100" zoomScaleSheetLayoutView="100" workbookViewId="0">
      <selection activeCell="U48" sqref="U48"/>
    </sheetView>
  </sheetViews>
  <sheetFormatPr defaultRowHeight="13.2" x14ac:dyDescent="0.2"/>
  <cols>
    <col min="7" max="7" width="7.5546875" customWidth="1"/>
    <col min="13" max="13" width="8.44140625" customWidth="1"/>
    <col min="14" max="14" width="0.21875" customWidth="1"/>
    <col min="15" max="15" width="1.5546875" customWidth="1"/>
    <col min="16" max="16" width="2.109375" customWidth="1"/>
    <col min="17" max="17" width="23.88671875" customWidth="1"/>
    <col min="18" max="18" width="8.33203125" customWidth="1"/>
    <col min="19" max="19" width="11.109375" style="3" customWidth="1"/>
    <col min="20" max="20" width="3.44140625" customWidth="1"/>
    <col min="21" max="21" width="23.6640625" customWidth="1"/>
    <col min="22" max="22" width="8.6640625" customWidth="1"/>
    <col min="23" max="23" width="11.21875" customWidth="1"/>
    <col min="24" max="24" width="0.109375" customWidth="1"/>
  </cols>
  <sheetData>
    <row r="1" spans="1:25" ht="24" thickBot="1" x14ac:dyDescent="0.35">
      <c r="A1" s="12"/>
      <c r="B1" s="13"/>
      <c r="C1" s="12" t="s">
        <v>17</v>
      </c>
      <c r="D1" s="13"/>
      <c r="E1" s="13"/>
      <c r="F1" s="13"/>
      <c r="G1" s="13"/>
      <c r="H1" s="13"/>
      <c r="I1" s="13"/>
      <c r="J1" s="73" t="s">
        <v>178</v>
      </c>
      <c r="K1" s="73"/>
      <c r="L1" s="73"/>
      <c r="M1" s="73"/>
      <c r="Q1" s="7" t="s">
        <v>9</v>
      </c>
      <c r="R1" s="6">
        <f>入力シート!J18</f>
        <v>13</v>
      </c>
      <c r="S1" s="9" t="s">
        <v>6</v>
      </c>
    </row>
    <row r="3" spans="1:25" ht="16.2" x14ac:dyDescent="0.2">
      <c r="Q3" s="71"/>
      <c r="R3" s="71"/>
      <c r="S3" s="71"/>
      <c r="T3" s="72"/>
      <c r="U3" s="71"/>
      <c r="V3" s="4"/>
      <c r="W3" s="4"/>
      <c r="X3" s="5"/>
    </row>
    <row r="4" spans="1:25" ht="26.4" x14ac:dyDescent="0.2">
      <c r="Q4" s="18" t="s">
        <v>180</v>
      </c>
      <c r="R4" s="61" t="s">
        <v>0</v>
      </c>
      <c r="S4" s="62" t="s">
        <v>8</v>
      </c>
      <c r="T4" s="60"/>
      <c r="U4" s="17" t="s">
        <v>185</v>
      </c>
      <c r="V4" s="61" t="s">
        <v>5</v>
      </c>
      <c r="W4" s="63" t="s">
        <v>7</v>
      </c>
      <c r="X4" s="20"/>
      <c r="Y4" s="3"/>
    </row>
    <row r="5" spans="1:25" x14ac:dyDescent="0.2">
      <c r="Q5" s="1" t="s">
        <v>10</v>
      </c>
      <c r="R5" s="1">
        <f>入力シート!J14</f>
        <v>7</v>
      </c>
      <c r="S5" s="8">
        <f>R5/R1</f>
        <v>0.53846153846153844</v>
      </c>
      <c r="U5" s="1" t="s">
        <v>173</v>
      </c>
      <c r="V5" s="1">
        <f>入力シート!O14</f>
        <v>8</v>
      </c>
      <c r="W5" s="8">
        <f>V5/$R$1</f>
        <v>0.61538461538461542</v>
      </c>
      <c r="X5" s="21"/>
    </row>
    <row r="6" spans="1:25" x14ac:dyDescent="0.2">
      <c r="Q6" s="1" t="s">
        <v>11</v>
      </c>
      <c r="R6" s="1">
        <f>入力シート!J15</f>
        <v>6</v>
      </c>
      <c r="S6" s="8">
        <f>R6/R1</f>
        <v>0.46153846153846156</v>
      </c>
      <c r="U6" s="1" t="s">
        <v>174</v>
      </c>
      <c r="V6" s="1">
        <f>入力シート!O15</f>
        <v>4</v>
      </c>
      <c r="W6" s="8">
        <f>V6/$R$1</f>
        <v>0.30769230769230771</v>
      </c>
      <c r="X6" s="21"/>
    </row>
    <row r="7" spans="1:25" x14ac:dyDescent="0.2">
      <c r="Q7" s="1"/>
      <c r="R7" s="56"/>
      <c r="S7" s="8"/>
      <c r="U7" s="1" t="s">
        <v>175</v>
      </c>
      <c r="V7" s="1">
        <f>入力シート!O16</f>
        <v>1</v>
      </c>
      <c r="W7" s="8">
        <f>V7/$R$1</f>
        <v>7.6923076923076927E-2</v>
      </c>
      <c r="X7" s="21"/>
    </row>
    <row r="8" spans="1:25" x14ac:dyDescent="0.2">
      <c r="Q8" s="1"/>
      <c r="R8" s="1"/>
      <c r="S8" s="8"/>
      <c r="U8" s="1" t="s">
        <v>176</v>
      </c>
      <c r="V8" s="1">
        <f>入力シート!O17</f>
        <v>0</v>
      </c>
      <c r="W8" s="8">
        <f>V8/$R$1</f>
        <v>0</v>
      </c>
      <c r="X8" s="21"/>
    </row>
    <row r="9" spans="1:25" x14ac:dyDescent="0.2">
      <c r="Q9" s="1"/>
      <c r="R9" s="1"/>
      <c r="S9" s="8"/>
      <c r="U9" s="1"/>
      <c r="V9" s="1"/>
      <c r="W9" s="19"/>
      <c r="X9" s="21"/>
    </row>
    <row r="10" spans="1:25" x14ac:dyDescent="0.2">
      <c r="Q10" s="1"/>
      <c r="R10" s="1"/>
      <c r="S10" s="8"/>
      <c r="U10" s="1"/>
      <c r="V10" s="1"/>
      <c r="W10" s="19"/>
      <c r="X10" s="21"/>
    </row>
    <row r="11" spans="1:25" x14ac:dyDescent="0.2">
      <c r="Q11" s="1"/>
      <c r="R11" s="1"/>
      <c r="S11" s="8"/>
      <c r="U11" s="1"/>
      <c r="V11" s="1"/>
      <c r="W11" s="19"/>
      <c r="X11" s="21"/>
    </row>
    <row r="12" spans="1:25" x14ac:dyDescent="0.2">
      <c r="Q12" s="1"/>
      <c r="R12" s="1">
        <f>SUM(R5:R11)</f>
        <v>13</v>
      </c>
      <c r="S12" s="23">
        <f>SUM(S5:S11)</f>
        <v>1</v>
      </c>
      <c r="U12" s="1"/>
      <c r="V12" s="1">
        <f>SUM(V5:V8)</f>
        <v>13</v>
      </c>
      <c r="W12" s="19">
        <f>SUM(W5:W11)</f>
        <v>1</v>
      </c>
      <c r="X12" s="21"/>
    </row>
    <row r="13" spans="1:25" x14ac:dyDescent="0.2">
      <c r="W13" s="59"/>
      <c r="X13" s="58"/>
      <c r="Y13" s="3"/>
    </row>
    <row r="14" spans="1:25" x14ac:dyDescent="0.2">
      <c r="Q14" s="18" t="s">
        <v>181</v>
      </c>
      <c r="R14" s="2" t="s">
        <v>1</v>
      </c>
      <c r="S14" s="14" t="s">
        <v>7</v>
      </c>
      <c r="U14" s="24"/>
      <c r="V14" s="3"/>
      <c r="W14" s="25"/>
    </row>
    <row r="15" spans="1:25" x14ac:dyDescent="0.2">
      <c r="Q15" s="1" t="s">
        <v>12</v>
      </c>
      <c r="R15" s="1">
        <f>入力シート!K14</f>
        <v>1</v>
      </c>
      <c r="S15" s="8">
        <f>R15/R1</f>
        <v>7.6923076923076927E-2</v>
      </c>
    </row>
    <row r="16" spans="1:25" x14ac:dyDescent="0.2">
      <c r="Q16" s="1" t="s">
        <v>13</v>
      </c>
      <c r="R16" s="1">
        <f>入力シート!K15</f>
        <v>1</v>
      </c>
      <c r="S16" s="8">
        <f>R16/R1</f>
        <v>7.6923076923076927E-2</v>
      </c>
    </row>
    <row r="17" spans="17:23" x14ac:dyDescent="0.2">
      <c r="Q17" s="1" t="s">
        <v>14</v>
      </c>
      <c r="R17" s="1">
        <f>入力シート!K16</f>
        <v>8</v>
      </c>
      <c r="S17" s="8">
        <f>R17/R1</f>
        <v>0.61538461538461542</v>
      </c>
    </row>
    <row r="18" spans="17:23" x14ac:dyDescent="0.2">
      <c r="Q18" s="1" t="s">
        <v>18</v>
      </c>
      <c r="R18" s="1">
        <f>入力シート!K17</f>
        <v>3</v>
      </c>
      <c r="S18" s="8">
        <f>R18/R1</f>
        <v>0.23076923076923078</v>
      </c>
    </row>
    <row r="19" spans="17:23" x14ac:dyDescent="0.2">
      <c r="Q19" s="1"/>
      <c r="R19" s="1"/>
      <c r="S19" s="8"/>
      <c r="W19" s="11"/>
    </row>
    <row r="20" spans="17:23" x14ac:dyDescent="0.2">
      <c r="Q20" s="1"/>
      <c r="R20" s="1"/>
      <c r="S20" s="8"/>
      <c r="W20" s="11"/>
    </row>
    <row r="21" spans="17:23" x14ac:dyDescent="0.2">
      <c r="Q21" s="1"/>
      <c r="R21" s="1"/>
      <c r="S21" s="8"/>
      <c r="W21" s="11"/>
    </row>
    <row r="22" spans="17:23" x14ac:dyDescent="0.2">
      <c r="Q22" s="1"/>
      <c r="R22" s="1">
        <f>SUM(R15:R21)</f>
        <v>13</v>
      </c>
      <c r="S22" s="8">
        <f>SUM(S15:S21)</f>
        <v>1</v>
      </c>
      <c r="W22" s="11"/>
    </row>
    <row r="24" spans="17:23" ht="31.2" customHeight="1" x14ac:dyDescent="0.2">
      <c r="Q24" s="18" t="s">
        <v>182</v>
      </c>
      <c r="R24" s="61" t="s">
        <v>2</v>
      </c>
      <c r="S24" s="62" t="s">
        <v>7</v>
      </c>
      <c r="U24" s="24"/>
      <c r="V24" s="3"/>
      <c r="W24" s="25"/>
    </row>
    <row r="25" spans="17:23" x14ac:dyDescent="0.2">
      <c r="Q25" s="1" t="s">
        <v>26</v>
      </c>
      <c r="R25" s="1">
        <f>入力シート!L14</f>
        <v>10</v>
      </c>
      <c r="S25" s="8">
        <f>R25/$R$1</f>
        <v>0.76923076923076927</v>
      </c>
      <c r="W25" s="11"/>
    </row>
    <row r="26" spans="17:23" x14ac:dyDescent="0.2">
      <c r="Q26" s="1" t="s">
        <v>171</v>
      </c>
      <c r="R26" s="1">
        <f>入力シート!L15</f>
        <v>1</v>
      </c>
      <c r="S26" s="8">
        <f t="shared" ref="S26:S32" si="0">R26/$R$1</f>
        <v>7.6923076923076927E-2</v>
      </c>
      <c r="W26" s="11"/>
    </row>
    <row r="27" spans="17:23" x14ac:dyDescent="0.2">
      <c r="Q27" s="1" t="s">
        <v>19</v>
      </c>
      <c r="R27" s="1">
        <f>入力シート!L16</f>
        <v>0</v>
      </c>
      <c r="S27" s="8">
        <f t="shared" si="0"/>
        <v>0</v>
      </c>
      <c r="W27" s="11"/>
    </row>
    <row r="28" spans="17:23" x14ac:dyDescent="0.2">
      <c r="Q28" s="22" t="s">
        <v>172</v>
      </c>
      <c r="R28" s="1">
        <f>入力シート!L17</f>
        <v>2</v>
      </c>
      <c r="S28" s="8">
        <f t="shared" si="0"/>
        <v>0.15384615384615385</v>
      </c>
      <c r="W28" s="11"/>
    </row>
    <row r="29" spans="17:23" x14ac:dyDescent="0.2">
      <c r="Q29" s="1"/>
      <c r="R29" s="1"/>
      <c r="S29" s="8">
        <f t="shared" si="0"/>
        <v>0</v>
      </c>
      <c r="W29" s="11"/>
    </row>
    <row r="30" spans="17:23" x14ac:dyDescent="0.2">
      <c r="Q30" s="1"/>
      <c r="R30" s="1"/>
      <c r="S30" s="8">
        <f t="shared" si="0"/>
        <v>0</v>
      </c>
      <c r="W30" s="11"/>
    </row>
    <row r="31" spans="17:23" x14ac:dyDescent="0.2">
      <c r="Q31" s="1"/>
      <c r="R31" s="1"/>
      <c r="S31" s="8">
        <f t="shared" si="0"/>
        <v>0</v>
      </c>
      <c r="W31" s="11"/>
    </row>
    <row r="32" spans="17:23" x14ac:dyDescent="0.2">
      <c r="Q32" s="1"/>
      <c r="R32" s="1">
        <f>SUM(R25:R31)</f>
        <v>13</v>
      </c>
      <c r="S32" s="8">
        <f t="shared" si="0"/>
        <v>1</v>
      </c>
      <c r="W32" s="11"/>
    </row>
    <row r="33" spans="17:23" x14ac:dyDescent="0.2">
      <c r="W33" s="3"/>
    </row>
    <row r="34" spans="17:23" ht="48.6" x14ac:dyDescent="0.2">
      <c r="Q34" s="16" t="s">
        <v>183</v>
      </c>
      <c r="R34" s="61" t="s">
        <v>3</v>
      </c>
      <c r="S34" s="62" t="s">
        <v>7</v>
      </c>
      <c r="V34" s="3"/>
      <c r="W34" s="25"/>
    </row>
    <row r="35" spans="17:23" ht="29.25" customHeight="1" x14ac:dyDescent="0.2">
      <c r="Q35" s="51" t="s">
        <v>16</v>
      </c>
      <c r="R35" s="1">
        <f>入力シート!M14</f>
        <v>1</v>
      </c>
      <c r="S35" s="8">
        <f t="shared" ref="S35:S42" si="1">R35/$R$1</f>
        <v>7.6923076923076927E-2</v>
      </c>
      <c r="W35" s="11"/>
    </row>
    <row r="36" spans="17:23" x14ac:dyDescent="0.2">
      <c r="Q36" s="15" t="s">
        <v>15</v>
      </c>
      <c r="R36" s="1">
        <f>入力シート!M15</f>
        <v>3</v>
      </c>
      <c r="S36" s="8">
        <f t="shared" si="1"/>
        <v>0.23076923076923078</v>
      </c>
      <c r="W36" s="11"/>
    </row>
    <row r="37" spans="17:23" x14ac:dyDescent="0.2">
      <c r="Q37" s="1" t="s">
        <v>20</v>
      </c>
      <c r="R37" s="1">
        <f>入力シート!M16</f>
        <v>9</v>
      </c>
      <c r="S37" s="8">
        <f t="shared" si="1"/>
        <v>0.69230769230769229</v>
      </c>
      <c r="W37" s="11"/>
    </row>
    <row r="38" spans="17:23" x14ac:dyDescent="0.2">
      <c r="Q38" s="15" t="s">
        <v>21</v>
      </c>
      <c r="R38" s="1">
        <f>入力シート!M17</f>
        <v>0</v>
      </c>
      <c r="S38" s="8">
        <f t="shared" si="1"/>
        <v>0</v>
      </c>
      <c r="W38" s="11"/>
    </row>
    <row r="39" spans="17:23" x14ac:dyDescent="0.2">
      <c r="Q39" s="1"/>
      <c r="R39" s="1"/>
      <c r="S39" s="8">
        <f t="shared" si="1"/>
        <v>0</v>
      </c>
      <c r="W39" s="11"/>
    </row>
    <row r="40" spans="17:23" x14ac:dyDescent="0.2">
      <c r="Q40" s="1"/>
      <c r="R40" s="1"/>
      <c r="S40" s="8">
        <f t="shared" si="1"/>
        <v>0</v>
      </c>
      <c r="W40" s="11"/>
    </row>
    <row r="41" spans="17:23" x14ac:dyDescent="0.2">
      <c r="Q41" s="1"/>
      <c r="R41" s="1"/>
      <c r="S41" s="8">
        <f t="shared" si="1"/>
        <v>0</v>
      </c>
      <c r="W41" s="11"/>
    </row>
    <row r="42" spans="17:23" x14ac:dyDescent="0.2">
      <c r="Q42" s="1"/>
      <c r="R42" s="1"/>
      <c r="S42" s="8">
        <f t="shared" si="1"/>
        <v>0</v>
      </c>
      <c r="W42" s="11"/>
    </row>
    <row r="43" spans="17:23" x14ac:dyDescent="0.2">
      <c r="Q43" s="1"/>
      <c r="R43" s="1">
        <f>SUM(R35:R42)</f>
        <v>13</v>
      </c>
      <c r="S43" s="8">
        <f t="shared" ref="S43" si="2">R43/$R$1</f>
        <v>1</v>
      </c>
      <c r="W43" s="11"/>
    </row>
    <row r="44" spans="17:23" x14ac:dyDescent="0.2">
      <c r="W44" s="3"/>
    </row>
    <row r="45" spans="17:23" ht="24.6" x14ac:dyDescent="0.2">
      <c r="Q45" s="16" t="s">
        <v>184</v>
      </c>
      <c r="R45" s="61" t="s">
        <v>4</v>
      </c>
      <c r="S45" s="62" t="s">
        <v>7</v>
      </c>
      <c r="V45" s="3"/>
      <c r="W45" s="25"/>
    </row>
    <row r="46" spans="17:23" x14ac:dyDescent="0.2">
      <c r="Q46" s="51" t="s">
        <v>22</v>
      </c>
      <c r="R46" s="1">
        <f>入力シート!N14</f>
        <v>1</v>
      </c>
      <c r="S46" s="8">
        <f t="shared" ref="S46:S53" si="3">R46/$R$1</f>
        <v>7.6923076923076927E-2</v>
      </c>
      <c r="W46" s="11"/>
    </row>
    <row r="47" spans="17:23" x14ac:dyDescent="0.2">
      <c r="Q47" s="15" t="s">
        <v>23</v>
      </c>
      <c r="R47" s="1">
        <f>入力シート!N15</f>
        <v>9</v>
      </c>
      <c r="S47" s="8">
        <f t="shared" si="3"/>
        <v>0.69230769230769229</v>
      </c>
      <c r="W47" s="11"/>
    </row>
    <row r="48" spans="17:23" x14ac:dyDescent="0.2">
      <c r="Q48" s="1" t="s">
        <v>25</v>
      </c>
      <c r="R48" s="1">
        <f>入力シート!N16</f>
        <v>3</v>
      </c>
      <c r="S48" s="8">
        <f t="shared" si="3"/>
        <v>0.23076923076923078</v>
      </c>
      <c r="W48" s="11"/>
    </row>
    <row r="49" spans="1:23" x14ac:dyDescent="0.2">
      <c r="Q49" s="15" t="s">
        <v>24</v>
      </c>
      <c r="R49" s="1">
        <f>入力シート!N17</f>
        <v>0</v>
      </c>
      <c r="S49" s="8">
        <f t="shared" si="3"/>
        <v>0</v>
      </c>
      <c r="W49" s="11"/>
    </row>
    <row r="50" spans="1:23" x14ac:dyDescent="0.2">
      <c r="Q50" s="1"/>
      <c r="R50" s="1">
        <f t="shared" ref="R50:R52" si="4">U10</f>
        <v>0</v>
      </c>
      <c r="S50" s="8">
        <f t="shared" si="3"/>
        <v>0</v>
      </c>
      <c r="W50" s="11"/>
    </row>
    <row r="51" spans="1:23" x14ac:dyDescent="0.2">
      <c r="Q51" s="1"/>
      <c r="R51" s="1">
        <f t="shared" si="4"/>
        <v>0</v>
      </c>
      <c r="S51" s="8">
        <f t="shared" si="3"/>
        <v>0</v>
      </c>
      <c r="W51" s="11"/>
    </row>
    <row r="52" spans="1:23" x14ac:dyDescent="0.2">
      <c r="Q52" s="1"/>
      <c r="R52" s="1">
        <f t="shared" si="4"/>
        <v>0</v>
      </c>
      <c r="S52" s="8">
        <f t="shared" si="3"/>
        <v>0</v>
      </c>
      <c r="W52" s="11"/>
    </row>
    <row r="53" spans="1:23" ht="12.75" customHeight="1" x14ac:dyDescent="0.2">
      <c r="Q53" s="1"/>
      <c r="R53" s="1">
        <f>SUM(R46:R52)</f>
        <v>13</v>
      </c>
      <c r="S53" s="8">
        <f t="shared" si="3"/>
        <v>1</v>
      </c>
      <c r="W53" s="11"/>
    </row>
    <row r="54" spans="1:23" ht="19.2" x14ac:dyDescent="0.25">
      <c r="A54" s="10"/>
      <c r="B54" s="10"/>
      <c r="C54" s="10"/>
      <c r="D54" s="10"/>
      <c r="E54" s="10"/>
      <c r="F54" s="10"/>
      <c r="G54" s="10"/>
      <c r="H54" s="10"/>
      <c r="I54" s="10"/>
      <c r="J54" s="10"/>
      <c r="K54" s="10"/>
      <c r="L54" s="10"/>
      <c r="W54" s="11"/>
    </row>
    <row r="55" spans="1:23" ht="24.9" customHeight="1" x14ac:dyDescent="0.25">
      <c r="A55" s="5"/>
      <c r="B55" s="10"/>
      <c r="C55" s="10"/>
      <c r="D55" s="10"/>
      <c r="E55" s="10"/>
      <c r="F55" s="10"/>
      <c r="G55" s="10"/>
      <c r="H55" s="10"/>
      <c r="I55" s="10"/>
      <c r="J55" s="10"/>
      <c r="K55" s="10"/>
      <c r="L55" s="10"/>
    </row>
    <row r="56" spans="1:23" ht="24.9" customHeight="1" x14ac:dyDescent="0.25">
      <c r="A56" s="5"/>
      <c r="B56" s="10"/>
      <c r="C56" s="10"/>
      <c r="D56" s="10"/>
      <c r="E56" s="10"/>
      <c r="F56" s="10"/>
      <c r="G56" s="10"/>
      <c r="H56" s="10"/>
      <c r="I56" s="10"/>
      <c r="J56" s="10"/>
      <c r="K56" s="10"/>
      <c r="L56" s="10"/>
    </row>
    <row r="57" spans="1:23" ht="24.9" customHeight="1" x14ac:dyDescent="0.25">
      <c r="A57" s="5"/>
      <c r="B57" s="10"/>
      <c r="C57" s="10"/>
      <c r="D57" s="10"/>
      <c r="E57" s="10"/>
      <c r="F57" s="10"/>
      <c r="G57" s="10"/>
      <c r="H57" s="10"/>
      <c r="I57" s="10"/>
      <c r="J57" s="10"/>
      <c r="K57" s="10"/>
      <c r="L57" s="10"/>
    </row>
    <row r="58" spans="1:23" ht="24.9" customHeight="1" x14ac:dyDescent="0.25">
      <c r="A58" s="5"/>
      <c r="B58" s="10"/>
      <c r="C58" s="10"/>
      <c r="D58" s="10"/>
      <c r="E58" s="10"/>
      <c r="F58" s="10"/>
      <c r="G58" s="10"/>
      <c r="H58" s="10"/>
      <c r="I58" s="10"/>
      <c r="J58" s="10"/>
      <c r="K58" s="10"/>
      <c r="L58" s="10"/>
    </row>
    <row r="59" spans="1:23" ht="24.9" customHeight="1" x14ac:dyDescent="0.25">
      <c r="A59" s="5"/>
      <c r="B59" s="10"/>
      <c r="C59" s="10"/>
      <c r="D59" s="10"/>
      <c r="E59" s="10"/>
      <c r="F59" s="10"/>
      <c r="G59" s="10"/>
      <c r="H59" s="10"/>
      <c r="I59" s="10"/>
      <c r="J59" s="10"/>
      <c r="K59" s="10"/>
      <c r="L59" s="10"/>
    </row>
    <row r="60" spans="1:23" ht="24.9" customHeight="1" x14ac:dyDescent="0.2">
      <c r="A60" s="5"/>
    </row>
    <row r="61" spans="1:23" ht="24.9" customHeight="1" x14ac:dyDescent="0.2">
      <c r="A61" s="5"/>
    </row>
    <row r="62" spans="1:23" ht="24.9" customHeight="1" x14ac:dyDescent="0.2"/>
    <row r="63" spans="1:23" ht="24.9" customHeight="1" x14ac:dyDescent="0.2"/>
    <row r="64" spans="1:23" ht="24.9" customHeight="1" x14ac:dyDescent="0.2"/>
    <row r="67" ht="21"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sheetData>
  <mergeCells count="2">
    <mergeCell ref="Q3:U3"/>
    <mergeCell ref="J1:M1"/>
  </mergeCells>
  <phoneticPr fontId="2"/>
  <pageMargins left="0.19685039370078741" right="0.19685039370078741" top="0.47244094488188981" bottom="0.47244094488188981" header="0.19685039370078741" footer="0.31496062992125984"/>
  <pageSetup paperSize="9" scale="7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設問 </vt:lpstr>
      <vt:lpstr>グラフ</vt:lpstr>
      <vt:lpstr>'設問 '!_Hlk90683534</vt:lpstr>
      <vt:lpstr>'設問 '!_Hlk90684411</vt:lpstr>
      <vt:lpstr>'設問 '!OLE_LINK1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若林恭子</dc:creator>
  <cp:lastModifiedBy>栄養士会 静岡県</cp:lastModifiedBy>
  <cp:lastPrinted>2024-03-19T04:18:31Z</cp:lastPrinted>
  <dcterms:created xsi:type="dcterms:W3CDTF">2002-04-25T00:54:30Z</dcterms:created>
  <dcterms:modified xsi:type="dcterms:W3CDTF">2024-03-19T04:18:38Z</dcterms:modified>
</cp:coreProperties>
</file>